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risnik\Desktop\1-6-2023-MINISTARSTVO\"/>
    </mc:Choice>
  </mc:AlternateContent>
  <xr:revisionPtr revIDLastSave="0" documentId="13_ncr:1_{80EB2CDD-A48C-49F5-9C68-8CF0C727C90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B288" i="9" s="1"/>
  <c r="G288" i="9"/>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I272" i="9"/>
  <c r="E272" i="9" s="1"/>
  <c r="B272" i="9" s="1"/>
  <c r="H272" i="9"/>
  <c r="F272" i="9"/>
  <c r="E271" i="9"/>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B236" i="9" s="1"/>
  <c r="L236" i="9"/>
  <c r="E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B231" i="9" s="1"/>
  <c r="M230" i="9"/>
  <c r="L230" i="9"/>
  <c r="F230" i="9"/>
  <c r="B230" i="9" s="1"/>
  <c r="E230" i="9"/>
  <c r="M229" i="9"/>
  <c r="L229" i="9"/>
  <c r="F229" i="9" s="1"/>
  <c r="E229" i="9"/>
  <c r="B229" i="9" s="1"/>
  <c r="M228" i="9"/>
  <c r="L228" i="9"/>
  <c r="E228" i="9"/>
  <c r="M227" i="9"/>
  <c r="L227" i="9"/>
  <c r="F227" i="9" s="1"/>
  <c r="E227" i="9"/>
  <c r="B227" i="9" s="1"/>
  <c r="M226" i="9"/>
  <c r="L226" i="9"/>
  <c r="F226" i="9"/>
  <c r="B226" i="9" s="1"/>
  <c r="E226" i="9"/>
  <c r="M225" i="9"/>
  <c r="L225" i="9"/>
  <c r="E225" i="9"/>
  <c r="M224" i="9"/>
  <c r="L224" i="9"/>
  <c r="F224" i="9" s="1"/>
  <c r="B224" i="9" s="1"/>
  <c r="E224" i="9"/>
  <c r="M223" i="9"/>
  <c r="L223" i="9"/>
  <c r="F223" i="9" s="1"/>
  <c r="E223" i="9"/>
  <c r="B223" i="9" s="1"/>
  <c r="M222" i="9"/>
  <c r="L222" i="9"/>
  <c r="F222" i="9"/>
  <c r="B222" i="9" s="1"/>
  <c r="E222" i="9"/>
  <c r="M221" i="9"/>
  <c r="L221" i="9"/>
  <c r="E221" i="9"/>
  <c r="M220" i="9"/>
  <c r="L220" i="9"/>
  <c r="E220" i="9"/>
  <c r="M219" i="9"/>
  <c r="L219" i="9"/>
  <c r="E219" i="9"/>
  <c r="M218" i="9"/>
  <c r="F218" i="9" s="1"/>
  <c r="B218" i="9" s="1"/>
  <c r="L218" i="9"/>
  <c r="E218" i="9"/>
  <c r="M217" i="9"/>
  <c r="L217" i="9"/>
  <c r="E217" i="9"/>
  <c r="M216" i="9"/>
  <c r="L216" i="9"/>
  <c r="E216" i="9"/>
  <c r="M215" i="9"/>
  <c r="L215" i="9"/>
  <c r="F215" i="9" s="1"/>
  <c r="E215" i="9"/>
  <c r="M214" i="9"/>
  <c r="L214" i="9"/>
  <c r="F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F63" i="9"/>
  <c r="H62" i="9"/>
  <c r="E62" i="9" s="1"/>
  <c r="G62" i="9"/>
  <c r="F62" i="9"/>
  <c r="B62" i="9"/>
  <c r="H61" i="9"/>
  <c r="G61" i="9"/>
  <c r="F61" i="9"/>
  <c r="E61" i="9"/>
  <c r="B61" i="9" s="1"/>
  <c r="H60" i="9"/>
  <c r="G60" i="9"/>
  <c r="E60" i="9" s="1"/>
  <c r="F60" i="9"/>
  <c r="H59" i="9"/>
  <c r="G59" i="9"/>
  <c r="E59" i="9" s="1"/>
  <c r="B59" i="9" s="1"/>
  <c r="F59" i="9"/>
  <c r="H58" i="9"/>
  <c r="G58" i="9"/>
  <c r="E58" i="9" s="1"/>
  <c r="B58" i="9" s="1"/>
  <c r="F58" i="9"/>
  <c r="H57" i="9"/>
  <c r="E57" i="9" s="1"/>
  <c r="B57" i="9" s="1"/>
  <c r="G57" i="9"/>
  <c r="F57" i="9"/>
  <c r="H56" i="9"/>
  <c r="G56" i="9"/>
  <c r="F56" i="9"/>
  <c r="E56" i="9"/>
  <c r="B56" i="9" s="1"/>
  <c r="H55" i="9"/>
  <c r="G55" i="9"/>
  <c r="F55" i="9"/>
  <c r="H54" i="9"/>
  <c r="E54" i="9" s="1"/>
  <c r="B54" i="9" s="1"/>
  <c r="G54" i="9"/>
  <c r="F54" i="9"/>
  <c r="H53" i="9"/>
  <c r="G53" i="9"/>
  <c r="F53" i="9"/>
  <c r="E53" i="9"/>
  <c r="B53" i="9" s="1"/>
  <c r="H52" i="9"/>
  <c r="G52" i="9"/>
  <c r="E52" i="9" s="1"/>
  <c r="B52" i="9" s="1"/>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E38" i="9" s="1"/>
  <c r="B38" i="9" s="1"/>
  <c r="F38" i="9"/>
  <c r="H37" i="9"/>
  <c r="G37" i="9"/>
  <c r="E37" i="9" s="1"/>
  <c r="B37" i="9" s="1"/>
  <c r="F37" i="9"/>
  <c r="H36" i="9"/>
  <c r="E36" i="9" s="1"/>
  <c r="G36" i="9"/>
  <c r="F36" i="9"/>
  <c r="B36" i="9"/>
  <c r="H35" i="9"/>
  <c r="G35" i="9"/>
  <c r="F35" i="9"/>
  <c r="E35" i="9"/>
  <c r="B35" i="9" s="1"/>
  <c r="H34" i="9"/>
  <c r="G34" i="9"/>
  <c r="F34" i="9"/>
  <c r="H33" i="9"/>
  <c r="G33" i="9"/>
  <c r="E33" i="9" s="1"/>
  <c r="B33" i="9" s="1"/>
  <c r="F33" i="9"/>
  <c r="H32" i="9"/>
  <c r="G32" i="9"/>
  <c r="F32" i="9"/>
  <c r="H31" i="9"/>
  <c r="G31" i="9"/>
  <c r="F31" i="9"/>
  <c r="H30" i="9"/>
  <c r="G30" i="9"/>
  <c r="E30" i="9" s="1"/>
  <c r="B30" i="9" s="1"/>
  <c r="F30" i="9"/>
  <c r="H29" i="9"/>
  <c r="G29" i="9"/>
  <c r="F29" i="9"/>
  <c r="H28" i="9"/>
  <c r="E28" i="9" s="1"/>
  <c r="B28" i="9" s="1"/>
  <c r="G28" i="9"/>
  <c r="F28" i="9"/>
  <c r="H27" i="9"/>
  <c r="G27" i="9"/>
  <c r="F27" i="9"/>
  <c r="E27" i="9"/>
  <c r="B27" i="9" s="1"/>
  <c r="H26" i="9"/>
  <c r="G26" i="9"/>
  <c r="F26" i="9"/>
  <c r="H25" i="9"/>
  <c r="G25" i="9"/>
  <c r="E25" i="9" s="1"/>
  <c r="B25" i="9" s="1"/>
  <c r="F25" i="9"/>
  <c r="H24" i="9"/>
  <c r="E24" i="9" s="1"/>
  <c r="B24" i="9" s="1"/>
  <c r="G24" i="9"/>
  <c r="F24" i="9"/>
  <c r="H23" i="9"/>
  <c r="G23" i="9"/>
  <c r="F23" i="9"/>
  <c r="E23" i="9"/>
  <c r="B23" i="9" s="1"/>
  <c r="H22" i="9"/>
  <c r="G22" i="9"/>
  <c r="F22" i="9"/>
  <c r="H21" i="9"/>
  <c r="G21" i="9"/>
  <c r="E21" i="9" s="1"/>
  <c r="B21" i="9" s="1"/>
  <c r="F21" i="9"/>
  <c r="F20" i="9"/>
  <c r="F4" i="9"/>
  <c r="O3" i="9"/>
  <c r="I3" i="9"/>
  <c r="H3" i="9"/>
  <c r="G3" i="9"/>
  <c r="D101" i="8"/>
  <c r="C1576" i="1" s="1"/>
  <c r="G1576" i="1" s="1"/>
  <c r="D95" i="8"/>
  <c r="D90" i="8"/>
  <c r="C1565" i="1" s="1"/>
  <c r="H1565" i="1" s="1"/>
  <c r="D85" i="8"/>
  <c r="D80" i="8"/>
  <c r="D75" i="8"/>
  <c r="D70" i="8"/>
  <c r="D65" i="8"/>
  <c r="D60" i="8"/>
  <c r="D55" i="8"/>
  <c r="D50" i="8"/>
  <c r="D44" i="8"/>
  <c r="D36" i="8"/>
  <c r="D26" i="8"/>
  <c r="D24" i="8" s="1"/>
  <c r="C1499" i="1" s="1"/>
  <c r="D18" i="8"/>
  <c r="D8" i="8"/>
  <c r="D6" i="8" s="1"/>
  <c r="C1481" i="1" s="1"/>
  <c r="E44" i="7"/>
  <c r="I32" i="3" s="1"/>
  <c r="D44" i="7"/>
  <c r="E39" i="7"/>
  <c r="D39" i="7"/>
  <c r="D38" i="7" s="1"/>
  <c r="E38" i="7"/>
  <c r="D1469" i="1" s="1"/>
  <c r="E30" i="7"/>
  <c r="D30" i="7"/>
  <c r="E23" i="7"/>
  <c r="E22" i="7"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I28" i="3"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1" i="5"/>
  <c r="F240" i="5"/>
  <c r="F239" i="5"/>
  <c r="E239" i="5"/>
  <c r="E238" i="5" s="1"/>
  <c r="E237" i="5" s="1"/>
  <c r="I23" i="3" s="1"/>
  <c r="D239"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D593" i="4" s="1"/>
  <c r="F593" i="4" s="1"/>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E644" i="4" s="1"/>
  <c r="D417" i="4"/>
  <c r="E416" i="4"/>
  <c r="E643" i="4" s="1"/>
  <c r="D637" i="1" s="1"/>
  <c r="D416" i="4"/>
  <c r="D643"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D133" i="4" s="1"/>
  <c r="E133" i="4"/>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3" i="1" s="1"/>
  <c r="D8" i="4"/>
  <c r="F8" i="4" s="1"/>
  <c r="D7" i="4"/>
  <c r="I36" i="3"/>
  <c r="G36" i="3"/>
  <c r="B36" i="3"/>
  <c r="G35" i="3"/>
  <c r="B35" i="3"/>
  <c r="G34" i="3"/>
  <c r="B34" i="3"/>
  <c r="I33" i="3"/>
  <c r="G33" i="3"/>
  <c r="B33" i="3"/>
  <c r="H32" i="3"/>
  <c r="G32" i="3"/>
  <c r="B32" i="3"/>
  <c r="H31" i="3"/>
  <c r="G31" i="3"/>
  <c r="B31" i="3"/>
  <c r="I30" i="3"/>
  <c r="H30" i="3"/>
  <c r="G30" i="3"/>
  <c r="B30" i="3"/>
  <c r="H29" i="3"/>
  <c r="G29" i="3"/>
  <c r="B29" i="3"/>
  <c r="G28" i="3"/>
  <c r="B28" i="3"/>
  <c r="I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H1577" i="1"/>
  <c r="G1577" i="1"/>
  <c r="C1577" i="1"/>
  <c r="C1575" i="1"/>
  <c r="C1574" i="1"/>
  <c r="G1574" i="1" s="1"/>
  <c r="H1573" i="1"/>
  <c r="G1573" i="1"/>
  <c r="C1573" i="1"/>
  <c r="C1572" i="1"/>
  <c r="H1572" i="1" s="1"/>
  <c r="C1571" i="1"/>
  <c r="H1571" i="1" s="1"/>
  <c r="H1570" i="1"/>
  <c r="C1570" i="1"/>
  <c r="G1570" i="1" s="1"/>
  <c r="C1569" i="1"/>
  <c r="H1569" i="1" s="1"/>
  <c r="H1568" i="1"/>
  <c r="C1568" i="1"/>
  <c r="G1568" i="1" s="1"/>
  <c r="C1567" i="1"/>
  <c r="C1566" i="1"/>
  <c r="G1566" i="1" s="1"/>
  <c r="C1564" i="1"/>
  <c r="H1564" i="1" s="1"/>
  <c r="C1563" i="1"/>
  <c r="H1563" i="1" s="1"/>
  <c r="H1562" i="1"/>
  <c r="C1562" i="1"/>
  <c r="G1562" i="1" s="1"/>
  <c r="H1561" i="1"/>
  <c r="G1561" i="1"/>
  <c r="C1561" i="1"/>
  <c r="H1560" i="1"/>
  <c r="C1560" i="1"/>
  <c r="G1560" i="1" s="1"/>
  <c r="C1559" i="1"/>
  <c r="C1558" i="1"/>
  <c r="G1558" i="1" s="1"/>
  <c r="H1557" i="1"/>
  <c r="G1557" i="1"/>
  <c r="C1557" i="1"/>
  <c r="C1556" i="1"/>
  <c r="H1556" i="1" s="1"/>
  <c r="C1555" i="1"/>
  <c r="H1555" i="1" s="1"/>
  <c r="H1554" i="1"/>
  <c r="C1554" i="1"/>
  <c r="G1554" i="1" s="1"/>
  <c r="H1553" i="1"/>
  <c r="G1553" i="1"/>
  <c r="C1553" i="1"/>
  <c r="H1552" i="1"/>
  <c r="C1552" i="1"/>
  <c r="G1552" i="1" s="1"/>
  <c r="C1551" i="1"/>
  <c r="C1550" i="1"/>
  <c r="G1550" i="1" s="1"/>
  <c r="H1549" i="1"/>
  <c r="G1549" i="1"/>
  <c r="C1549" i="1"/>
  <c r="C1548" i="1"/>
  <c r="H1548" i="1" s="1"/>
  <c r="C1547" i="1"/>
  <c r="H1547" i="1" s="1"/>
  <c r="H1546" i="1"/>
  <c r="C1546" i="1"/>
  <c r="G1546" i="1" s="1"/>
  <c r="H1545" i="1"/>
  <c r="G1545" i="1"/>
  <c r="C1545" i="1"/>
  <c r="H1544" i="1"/>
  <c r="C1544" i="1"/>
  <c r="G1544" i="1" s="1"/>
  <c r="C1543" i="1"/>
  <c r="C1542" i="1"/>
  <c r="G1542" i="1" s="1"/>
  <c r="H1541" i="1"/>
  <c r="G1541" i="1"/>
  <c r="C1541" i="1"/>
  <c r="C1540" i="1"/>
  <c r="H1540" i="1" s="1"/>
  <c r="C1539" i="1"/>
  <c r="H1539" i="1" s="1"/>
  <c r="H1538" i="1"/>
  <c r="C1538" i="1"/>
  <c r="G1538" i="1" s="1"/>
  <c r="H1537" i="1"/>
  <c r="G1537" i="1"/>
  <c r="C1537" i="1"/>
  <c r="H1536" i="1"/>
  <c r="C1536" i="1"/>
  <c r="G1536" i="1" s="1"/>
  <c r="C1535" i="1"/>
  <c r="C1534" i="1"/>
  <c r="G1534" i="1" s="1"/>
  <c r="H1533" i="1"/>
  <c r="G1533" i="1"/>
  <c r="C1533" i="1"/>
  <c r="C1532" i="1"/>
  <c r="H1532" i="1" s="1"/>
  <c r="C1531" i="1"/>
  <c r="H1531" i="1" s="1"/>
  <c r="C1530" i="1"/>
  <c r="G1530" i="1" s="1"/>
  <c r="H1529" i="1"/>
  <c r="G1529" i="1"/>
  <c r="C1529" i="1"/>
  <c r="H1528" i="1"/>
  <c r="C1528" i="1"/>
  <c r="G1528" i="1" s="1"/>
  <c r="C1527" i="1"/>
  <c r="C1526" i="1"/>
  <c r="G1526" i="1" s="1"/>
  <c r="H1525" i="1"/>
  <c r="G1525" i="1"/>
  <c r="C1525" i="1"/>
  <c r="C1523" i="1"/>
  <c r="H1523" i="1" s="1"/>
  <c r="H1522" i="1"/>
  <c r="C1522" i="1"/>
  <c r="G1522" i="1" s="1"/>
  <c r="H1521" i="1"/>
  <c r="G1521" i="1"/>
  <c r="C1521" i="1"/>
  <c r="H1520" i="1"/>
  <c r="C1520" i="1"/>
  <c r="G1520" i="1" s="1"/>
  <c r="C1519" i="1"/>
  <c r="C1516" i="1"/>
  <c r="G1515" i="1"/>
  <c r="C1515" i="1"/>
  <c r="H1515" i="1" s="1"/>
  <c r="C1514" i="1"/>
  <c r="H1513" i="1"/>
  <c r="G1513" i="1"/>
  <c r="C1513" i="1"/>
  <c r="H1512" i="1"/>
  <c r="G1512" i="1"/>
  <c r="C1512" i="1"/>
  <c r="C1511" i="1"/>
  <c r="C1510" i="1"/>
  <c r="G1510" i="1" s="1"/>
  <c r="C1509" i="1"/>
  <c r="H1509" i="1" s="1"/>
  <c r="C1508" i="1"/>
  <c r="G1507" i="1"/>
  <c r="C1507" i="1"/>
  <c r="H1507" i="1" s="1"/>
  <c r="C1506" i="1"/>
  <c r="H1505" i="1"/>
  <c r="G1505" i="1"/>
  <c r="C1505" i="1"/>
  <c r="H1504" i="1"/>
  <c r="G1504" i="1"/>
  <c r="C1504" i="1"/>
  <c r="C1503" i="1"/>
  <c r="C1502" i="1"/>
  <c r="G1502" i="1" s="1"/>
  <c r="C1501" i="1"/>
  <c r="H1501" i="1" s="1"/>
  <c r="C1500" i="1"/>
  <c r="C1498" i="1"/>
  <c r="H1497" i="1"/>
  <c r="G1497" i="1"/>
  <c r="C1497" i="1"/>
  <c r="H1496" i="1"/>
  <c r="G1496" i="1"/>
  <c r="C1496" i="1"/>
  <c r="C1495" i="1"/>
  <c r="H1494" i="1"/>
  <c r="C1494" i="1"/>
  <c r="G1494" i="1" s="1"/>
  <c r="H1493" i="1"/>
  <c r="G1493" i="1"/>
  <c r="C1493" i="1"/>
  <c r="C1492" i="1"/>
  <c r="C1491" i="1"/>
  <c r="H1491" i="1" s="1"/>
  <c r="C1490" i="1"/>
  <c r="H1489" i="1"/>
  <c r="G1489" i="1"/>
  <c r="C1489" i="1"/>
  <c r="H1488" i="1"/>
  <c r="G1488" i="1"/>
  <c r="C1488" i="1"/>
  <c r="C1487" i="1"/>
  <c r="H1486" i="1"/>
  <c r="C1486" i="1"/>
  <c r="G1486" i="1" s="1"/>
  <c r="C1485" i="1"/>
  <c r="H1485" i="1" s="1"/>
  <c r="C1484" i="1"/>
  <c r="C1482" i="1"/>
  <c r="C1480" i="1"/>
  <c r="H1480" i="1" s="1"/>
  <c r="H1479" i="1"/>
  <c r="G1479" i="1"/>
  <c r="I1479" i="1" s="1"/>
  <c r="D1479" i="1"/>
  <c r="C1479" i="1"/>
  <c r="J1479" i="1" s="1"/>
  <c r="D1478" i="1"/>
  <c r="C1478" i="1"/>
  <c r="D1477" i="1"/>
  <c r="C1477" i="1"/>
  <c r="G1476" i="1"/>
  <c r="D1476" i="1"/>
  <c r="C1476" i="1"/>
  <c r="D1475" i="1"/>
  <c r="C1475" i="1"/>
  <c r="H1474" i="1"/>
  <c r="G1474" i="1"/>
  <c r="I1474" i="1" s="1"/>
  <c r="D1474" i="1"/>
  <c r="C1474" i="1"/>
  <c r="J1474" i="1" s="1"/>
  <c r="G1473" i="1"/>
  <c r="I1473" i="1" s="1"/>
  <c r="D1473" i="1"/>
  <c r="C1473" i="1"/>
  <c r="H1473" i="1" s="1"/>
  <c r="D1472" i="1"/>
  <c r="C1472" i="1"/>
  <c r="D1471" i="1"/>
  <c r="C1471" i="1"/>
  <c r="D1470" i="1"/>
  <c r="C1470" i="1"/>
  <c r="G1469" i="1"/>
  <c r="C1469" i="1"/>
  <c r="D1468" i="1"/>
  <c r="C1468" i="1"/>
  <c r="J1467" i="1"/>
  <c r="D1467" i="1"/>
  <c r="C1467" i="1"/>
  <c r="H1466" i="1"/>
  <c r="G1466" i="1"/>
  <c r="I1466" i="1" s="1"/>
  <c r="D1466" i="1"/>
  <c r="C1466" i="1"/>
  <c r="J1466" i="1" s="1"/>
  <c r="G1465" i="1"/>
  <c r="I1465" i="1" s="1"/>
  <c r="D1465" i="1"/>
  <c r="C1465" i="1"/>
  <c r="H1465" i="1" s="1"/>
  <c r="H1464" i="1"/>
  <c r="D1464" i="1"/>
  <c r="C1464" i="1"/>
  <c r="D1463" i="1"/>
  <c r="J1463" i="1" s="1"/>
  <c r="C1463" i="1"/>
  <c r="H1462" i="1"/>
  <c r="G1462" i="1"/>
  <c r="D1462" i="1"/>
  <c r="C1462" i="1"/>
  <c r="J1462" i="1" s="1"/>
  <c r="H1461" i="1"/>
  <c r="G1461" i="1"/>
  <c r="D1461" i="1"/>
  <c r="C1461" i="1"/>
  <c r="D1460" i="1"/>
  <c r="J1460" i="1" s="1"/>
  <c r="C1460" i="1"/>
  <c r="H1459" i="1"/>
  <c r="G1459" i="1"/>
  <c r="D1459" i="1"/>
  <c r="C1459" i="1"/>
  <c r="J1459" i="1" s="1"/>
  <c r="D1458" i="1"/>
  <c r="J1458" i="1" s="1"/>
  <c r="C1458" i="1"/>
  <c r="H1457" i="1"/>
  <c r="G1457" i="1"/>
  <c r="D1457" i="1"/>
  <c r="C1457" i="1"/>
  <c r="J1457" i="1" s="1"/>
  <c r="D1456" i="1"/>
  <c r="J1456" i="1" s="1"/>
  <c r="C1456" i="1"/>
  <c r="H1455" i="1"/>
  <c r="G1455" i="1"/>
  <c r="D1455" i="1"/>
  <c r="C1455" i="1"/>
  <c r="J1455" i="1" s="1"/>
  <c r="H1454" i="1"/>
  <c r="G1454" i="1"/>
  <c r="D1454" i="1"/>
  <c r="C1454" i="1"/>
  <c r="H1453" i="1"/>
  <c r="G1453" i="1"/>
  <c r="D1453" i="1"/>
  <c r="C1453" i="1"/>
  <c r="D1452" i="1"/>
  <c r="J1452" i="1" s="1"/>
  <c r="C1452" i="1"/>
  <c r="H1451" i="1"/>
  <c r="G1451" i="1"/>
  <c r="D1451" i="1"/>
  <c r="C1451" i="1"/>
  <c r="J1451" i="1" s="1"/>
  <c r="D1450" i="1"/>
  <c r="J1450" i="1" s="1"/>
  <c r="C1450" i="1"/>
  <c r="H1449" i="1"/>
  <c r="G1449" i="1"/>
  <c r="D1449" i="1"/>
  <c r="C1449" i="1"/>
  <c r="J1449" i="1" s="1"/>
  <c r="D1448" i="1"/>
  <c r="J1448" i="1" s="1"/>
  <c r="C1448" i="1"/>
  <c r="H1447" i="1"/>
  <c r="G1447" i="1"/>
  <c r="D1447" i="1"/>
  <c r="C1447" i="1"/>
  <c r="J1447" i="1" s="1"/>
  <c r="D1446" i="1"/>
  <c r="J1446" i="1" s="1"/>
  <c r="C1446" i="1"/>
  <c r="G1445" i="1"/>
  <c r="D1445" i="1"/>
  <c r="H1445" i="1" s="1"/>
  <c r="C1445" i="1"/>
  <c r="J1445" i="1" s="1"/>
  <c r="D1444" i="1"/>
  <c r="C1444" i="1"/>
  <c r="G1443" i="1"/>
  <c r="I1443" i="1" s="1"/>
  <c r="D1443" i="1"/>
  <c r="H1443" i="1" s="1"/>
  <c r="C1443" i="1"/>
  <c r="D1442" i="1"/>
  <c r="C1442" i="1"/>
  <c r="G1441" i="1"/>
  <c r="I1441" i="1" s="1"/>
  <c r="D1441" i="1"/>
  <c r="H1441" i="1" s="1"/>
  <c r="C1441" i="1"/>
  <c r="D1440" i="1"/>
  <c r="C1440" i="1"/>
  <c r="G1439" i="1"/>
  <c r="I1439" i="1" s="1"/>
  <c r="D1439" i="1"/>
  <c r="H1439" i="1" s="1"/>
  <c r="C1439" i="1"/>
  <c r="D1438" i="1"/>
  <c r="H1438" i="1" s="1"/>
  <c r="C1438" i="1"/>
  <c r="G1437" i="1"/>
  <c r="D1437" i="1"/>
  <c r="H1437" i="1" s="1"/>
  <c r="C1437" i="1"/>
  <c r="C1436" i="1"/>
  <c r="D1435" i="1"/>
  <c r="G1434" i="1"/>
  <c r="D1434" i="1"/>
  <c r="H1434" i="1" s="1"/>
  <c r="C1434" i="1"/>
  <c r="D1433" i="1"/>
  <c r="C1433" i="1"/>
  <c r="G1432" i="1"/>
  <c r="D1432" i="1"/>
  <c r="H1432" i="1" s="1"/>
  <c r="C1432" i="1"/>
  <c r="D1431" i="1"/>
  <c r="H1431" i="1" s="1"/>
  <c r="C1431" i="1"/>
  <c r="G1430" i="1"/>
  <c r="D1430" i="1"/>
  <c r="H1430" i="1" s="1"/>
  <c r="C1430" i="1"/>
  <c r="D1429" i="1"/>
  <c r="C1429" i="1"/>
  <c r="G1428" i="1"/>
  <c r="D1428" i="1"/>
  <c r="H1428" i="1" s="1"/>
  <c r="C1428" i="1"/>
  <c r="D1427" i="1"/>
  <c r="H1427" i="1" s="1"/>
  <c r="C1427" i="1"/>
  <c r="G1426" i="1"/>
  <c r="D1426" i="1"/>
  <c r="H1426" i="1" s="1"/>
  <c r="C1426" i="1"/>
  <c r="D1425" i="1"/>
  <c r="C1425" i="1"/>
  <c r="G1424" i="1"/>
  <c r="D1424" i="1"/>
  <c r="H1424" i="1" s="1"/>
  <c r="C1424" i="1"/>
  <c r="D1423" i="1"/>
  <c r="D1422" i="1"/>
  <c r="C1422" i="1"/>
  <c r="G1421" i="1"/>
  <c r="D1421" i="1"/>
  <c r="H1421" i="1" s="1"/>
  <c r="C1421" i="1"/>
  <c r="D1420" i="1"/>
  <c r="H1420" i="1" s="1"/>
  <c r="C1420" i="1"/>
  <c r="G1419" i="1"/>
  <c r="D1419" i="1"/>
  <c r="H1419" i="1" s="1"/>
  <c r="C1419" i="1"/>
  <c r="D1418" i="1"/>
  <c r="C1418" i="1"/>
  <c r="G1417" i="1"/>
  <c r="D1417" i="1"/>
  <c r="H1417" i="1" s="1"/>
  <c r="C1417" i="1"/>
  <c r="D1416" i="1"/>
  <c r="H1416" i="1" s="1"/>
  <c r="C1416" i="1"/>
  <c r="G1415" i="1"/>
  <c r="D1415" i="1"/>
  <c r="H1415" i="1" s="1"/>
  <c r="C1415" i="1"/>
  <c r="D1414" i="1"/>
  <c r="C1414" i="1"/>
  <c r="G1413" i="1"/>
  <c r="D1413" i="1"/>
  <c r="H1413" i="1" s="1"/>
  <c r="C1413" i="1"/>
  <c r="D1412" i="1"/>
  <c r="H1412" i="1" s="1"/>
  <c r="C1412" i="1"/>
  <c r="G1411" i="1"/>
  <c r="D1411" i="1"/>
  <c r="H1411" i="1" s="1"/>
  <c r="C1411" i="1"/>
  <c r="D1410" i="1"/>
  <c r="C1410" i="1"/>
  <c r="G1409" i="1"/>
  <c r="D1409" i="1"/>
  <c r="H1409" i="1" s="1"/>
  <c r="C1409" i="1"/>
  <c r="D1408" i="1"/>
  <c r="D1407" i="1"/>
  <c r="C1407" i="1"/>
  <c r="G1406" i="1"/>
  <c r="D1406" i="1"/>
  <c r="H1406" i="1" s="1"/>
  <c r="C1406" i="1"/>
  <c r="D1405" i="1"/>
  <c r="H1405" i="1" s="1"/>
  <c r="C1405" i="1"/>
  <c r="G1404" i="1"/>
  <c r="D1404" i="1"/>
  <c r="H1404" i="1" s="1"/>
  <c r="C1404" i="1"/>
  <c r="D1403" i="1"/>
  <c r="C1403" i="1"/>
  <c r="G1402" i="1"/>
  <c r="D1402" i="1"/>
  <c r="H1402" i="1" s="1"/>
  <c r="C1402" i="1"/>
  <c r="D1401" i="1"/>
  <c r="H1401" i="1" s="1"/>
  <c r="C1401" i="1"/>
  <c r="G1400" i="1"/>
  <c r="D1400" i="1"/>
  <c r="H1400" i="1" s="1"/>
  <c r="C1400" i="1"/>
  <c r="D1399" i="1"/>
  <c r="C1399" i="1"/>
  <c r="G1398" i="1"/>
  <c r="D1398" i="1"/>
  <c r="H1398" i="1" s="1"/>
  <c r="C1398" i="1"/>
  <c r="D1397" i="1"/>
  <c r="H1397" i="1" s="1"/>
  <c r="C1397" i="1"/>
  <c r="G1396" i="1"/>
  <c r="D1396" i="1"/>
  <c r="H1396" i="1" s="1"/>
  <c r="C1396" i="1"/>
  <c r="D1395" i="1"/>
  <c r="C1395" i="1"/>
  <c r="G1394" i="1"/>
  <c r="D1394" i="1"/>
  <c r="H1394" i="1" s="1"/>
  <c r="C1394" i="1"/>
  <c r="D1393" i="1"/>
  <c r="H1393" i="1" s="1"/>
  <c r="C1393" i="1"/>
  <c r="G1392" i="1"/>
  <c r="D1392" i="1"/>
  <c r="H1392" i="1" s="1"/>
  <c r="C1392" i="1"/>
  <c r="D1391" i="1"/>
  <c r="C1391" i="1"/>
  <c r="G1390" i="1"/>
  <c r="D1390" i="1"/>
  <c r="H1390" i="1" s="1"/>
  <c r="C1390" i="1"/>
  <c r="D1389" i="1"/>
  <c r="H1389" i="1" s="1"/>
  <c r="C1389" i="1"/>
  <c r="G1388" i="1"/>
  <c r="D1388" i="1"/>
  <c r="H1388" i="1" s="1"/>
  <c r="C1388" i="1"/>
  <c r="D1387" i="1"/>
  <c r="C1387" i="1"/>
  <c r="G1386" i="1"/>
  <c r="D1386" i="1"/>
  <c r="H1386" i="1" s="1"/>
  <c r="C1386" i="1"/>
  <c r="D1385" i="1"/>
  <c r="H1385" i="1" s="1"/>
  <c r="C1385" i="1"/>
  <c r="G1384" i="1"/>
  <c r="D1384" i="1"/>
  <c r="H1384" i="1" s="1"/>
  <c r="C1384" i="1"/>
  <c r="D1383" i="1"/>
  <c r="C1383" i="1"/>
  <c r="G1382" i="1"/>
  <c r="D1382" i="1"/>
  <c r="H1382" i="1" s="1"/>
  <c r="C1382" i="1"/>
  <c r="D1381" i="1"/>
  <c r="H1381" i="1" s="1"/>
  <c r="C1381" i="1"/>
  <c r="G1380" i="1"/>
  <c r="D1380" i="1"/>
  <c r="H1380" i="1" s="1"/>
  <c r="C1380" i="1"/>
  <c r="D1379" i="1"/>
  <c r="C1379" i="1"/>
  <c r="G1378" i="1"/>
  <c r="D1378" i="1"/>
  <c r="H1378" i="1" s="1"/>
  <c r="C1378" i="1"/>
  <c r="D1377" i="1"/>
  <c r="H1377" i="1" s="1"/>
  <c r="C1377" i="1"/>
  <c r="G1376" i="1"/>
  <c r="D1376" i="1"/>
  <c r="H1376" i="1" s="1"/>
  <c r="C1376" i="1"/>
  <c r="D1375" i="1"/>
  <c r="C1375" i="1"/>
  <c r="G1374" i="1"/>
  <c r="D1374" i="1"/>
  <c r="H1374" i="1" s="1"/>
  <c r="C1374" i="1"/>
  <c r="D1373" i="1"/>
  <c r="H1373" i="1" s="1"/>
  <c r="C1373" i="1"/>
  <c r="G1372" i="1"/>
  <c r="D1372" i="1"/>
  <c r="H1372" i="1" s="1"/>
  <c r="C1372" i="1"/>
  <c r="D1371" i="1"/>
  <c r="C1371" i="1"/>
  <c r="G1370" i="1"/>
  <c r="D1370" i="1"/>
  <c r="H1370" i="1" s="1"/>
  <c r="C1370" i="1"/>
  <c r="D1369" i="1"/>
  <c r="H1369" i="1" s="1"/>
  <c r="C1369" i="1"/>
  <c r="G1368" i="1"/>
  <c r="D1368" i="1"/>
  <c r="H1368" i="1" s="1"/>
  <c r="C1368" i="1"/>
  <c r="D1367" i="1"/>
  <c r="C1367" i="1"/>
  <c r="G1366" i="1"/>
  <c r="D1366" i="1"/>
  <c r="H1366" i="1" s="1"/>
  <c r="C1366" i="1"/>
  <c r="D1365" i="1"/>
  <c r="H1365" i="1" s="1"/>
  <c r="C1365" i="1"/>
  <c r="G1364" i="1"/>
  <c r="D1364" i="1"/>
  <c r="H1364" i="1" s="1"/>
  <c r="C1364" i="1"/>
  <c r="D1363" i="1"/>
  <c r="C1363" i="1"/>
  <c r="G1362" i="1"/>
  <c r="D1362" i="1"/>
  <c r="H1362" i="1" s="1"/>
  <c r="C1362" i="1"/>
  <c r="D1361" i="1"/>
  <c r="H1361" i="1" s="1"/>
  <c r="C1361" i="1"/>
  <c r="G1360" i="1"/>
  <c r="D1360" i="1"/>
  <c r="H1360" i="1" s="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G1165" i="1"/>
  <c r="D1165" i="1"/>
  <c r="H1165" i="1" s="1"/>
  <c r="C1165" i="1"/>
  <c r="D1164" i="1"/>
  <c r="C1164" i="1"/>
  <c r="D1163" i="1"/>
  <c r="H1163" i="1" s="1"/>
  <c r="C1163" i="1"/>
  <c r="D1162" i="1"/>
  <c r="H1162" i="1" s="1"/>
  <c r="C1162" i="1"/>
  <c r="G1161" i="1"/>
  <c r="D1161" i="1"/>
  <c r="H1161" i="1" s="1"/>
  <c r="C1161" i="1"/>
  <c r="D1160" i="1"/>
  <c r="C1160" i="1"/>
  <c r="D1159" i="1"/>
  <c r="H1159" i="1" s="1"/>
  <c r="C1159" i="1"/>
  <c r="D1158" i="1"/>
  <c r="H1158" i="1" s="1"/>
  <c r="C1158" i="1"/>
  <c r="G1157" i="1"/>
  <c r="D1157" i="1"/>
  <c r="H1157" i="1" s="1"/>
  <c r="C1157" i="1"/>
  <c r="D1156" i="1"/>
  <c r="C1156" i="1"/>
  <c r="D1155" i="1"/>
  <c r="H1155" i="1" s="1"/>
  <c r="C1155" i="1"/>
  <c r="D1154" i="1"/>
  <c r="D1151" i="1"/>
  <c r="C1151" i="1"/>
  <c r="D1150" i="1"/>
  <c r="H1150" i="1" s="1"/>
  <c r="C1150" i="1"/>
  <c r="D1149" i="1"/>
  <c r="H1149" i="1" s="1"/>
  <c r="C1149" i="1"/>
  <c r="G1148" i="1"/>
  <c r="D1148" i="1"/>
  <c r="H1148" i="1" s="1"/>
  <c r="C1148" i="1"/>
  <c r="D1147" i="1"/>
  <c r="C1147" i="1"/>
  <c r="D1146" i="1"/>
  <c r="H1146" i="1" s="1"/>
  <c r="C1146" i="1"/>
  <c r="D1145" i="1"/>
  <c r="H1145" i="1" s="1"/>
  <c r="C1145" i="1"/>
  <c r="G1144" i="1"/>
  <c r="D1144" i="1"/>
  <c r="H1144" i="1" s="1"/>
  <c r="C1144" i="1"/>
  <c r="D1143" i="1"/>
  <c r="C1143" i="1"/>
  <c r="D1142" i="1"/>
  <c r="H1142" i="1" s="1"/>
  <c r="C1142" i="1"/>
  <c r="D1141" i="1"/>
  <c r="H1141" i="1" s="1"/>
  <c r="C1141" i="1"/>
  <c r="G1140" i="1"/>
  <c r="D1140" i="1"/>
  <c r="H1140" i="1" s="1"/>
  <c r="C1140" i="1"/>
  <c r="D1139" i="1"/>
  <c r="C1139" i="1"/>
  <c r="D1138" i="1"/>
  <c r="H1138" i="1" s="1"/>
  <c r="C1138" i="1"/>
  <c r="D1137" i="1"/>
  <c r="H1137" i="1" s="1"/>
  <c r="C1137" i="1"/>
  <c r="G1136" i="1"/>
  <c r="D1136" i="1"/>
  <c r="H1136" i="1" s="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H989" i="1"/>
  <c r="D989" i="1"/>
  <c r="G989" i="1" s="1"/>
  <c r="C989" i="1"/>
  <c r="H988" i="1"/>
  <c r="D988" i="1"/>
  <c r="G988" i="1" s="1"/>
  <c r="C988" i="1"/>
  <c r="H987" i="1"/>
  <c r="D987" i="1"/>
  <c r="G987" i="1" s="1"/>
  <c r="C987" i="1"/>
  <c r="H986" i="1"/>
  <c r="D986" i="1"/>
  <c r="G986" i="1" s="1"/>
  <c r="C986" i="1"/>
  <c r="D985" i="1"/>
  <c r="D983" i="1"/>
  <c r="H983" i="1" s="1"/>
  <c r="C983" i="1"/>
  <c r="D982" i="1"/>
  <c r="C982" i="1"/>
  <c r="D981" i="1"/>
  <c r="H981" i="1" s="1"/>
  <c r="C981" i="1"/>
  <c r="G980" i="1"/>
  <c r="D980" i="1"/>
  <c r="H980" i="1" s="1"/>
  <c r="C980" i="1"/>
  <c r="D979" i="1"/>
  <c r="C979" i="1"/>
  <c r="D978" i="1"/>
  <c r="C978" i="1"/>
  <c r="D977" i="1"/>
  <c r="H977" i="1" s="1"/>
  <c r="C977" i="1"/>
  <c r="G976" i="1"/>
  <c r="D976" i="1"/>
  <c r="H976" i="1" s="1"/>
  <c r="C976" i="1"/>
  <c r="D975" i="1"/>
  <c r="H975" i="1" s="1"/>
  <c r="C975" i="1"/>
  <c r="D974" i="1"/>
  <c r="C974" i="1"/>
  <c r="D973" i="1"/>
  <c r="H973" i="1" s="1"/>
  <c r="C973" i="1"/>
  <c r="G972" i="1"/>
  <c r="D972" i="1"/>
  <c r="H972" i="1" s="1"/>
  <c r="C972" i="1"/>
  <c r="D971" i="1"/>
  <c r="C971" i="1"/>
  <c r="D970" i="1"/>
  <c r="C970" i="1"/>
  <c r="D969" i="1"/>
  <c r="H969" i="1" s="1"/>
  <c r="C969" i="1"/>
  <c r="G968" i="1"/>
  <c r="D968" i="1"/>
  <c r="H968" i="1" s="1"/>
  <c r="C968" i="1"/>
  <c r="D967" i="1"/>
  <c r="H967" i="1" s="1"/>
  <c r="C967" i="1"/>
  <c r="D966" i="1"/>
  <c r="C966" i="1"/>
  <c r="D965" i="1"/>
  <c r="H965" i="1" s="1"/>
  <c r="C965" i="1"/>
  <c r="G964" i="1"/>
  <c r="D964" i="1"/>
  <c r="H964" i="1" s="1"/>
  <c r="C964" i="1"/>
  <c r="D963" i="1"/>
  <c r="C963" i="1"/>
  <c r="D962" i="1"/>
  <c r="C962" i="1"/>
  <c r="D961" i="1"/>
  <c r="H961" i="1" s="1"/>
  <c r="C961" i="1"/>
  <c r="G960" i="1"/>
  <c r="D960" i="1"/>
  <c r="H960" i="1" s="1"/>
  <c r="C960" i="1"/>
  <c r="D959" i="1"/>
  <c r="H959" i="1" s="1"/>
  <c r="C959" i="1"/>
  <c r="D958" i="1"/>
  <c r="C958" i="1"/>
  <c r="D957" i="1"/>
  <c r="H957" i="1" s="1"/>
  <c r="C957" i="1"/>
  <c r="G956" i="1"/>
  <c r="D956" i="1"/>
  <c r="H956" i="1" s="1"/>
  <c r="C956" i="1"/>
  <c r="D955" i="1"/>
  <c r="C955" i="1"/>
  <c r="D954" i="1"/>
  <c r="C954" i="1"/>
  <c r="D953" i="1"/>
  <c r="H953" i="1" s="1"/>
  <c r="C953" i="1"/>
  <c r="G952" i="1"/>
  <c r="D952" i="1"/>
  <c r="H952" i="1" s="1"/>
  <c r="C952" i="1"/>
  <c r="D951" i="1"/>
  <c r="H951" i="1" s="1"/>
  <c r="C951" i="1"/>
  <c r="D950" i="1"/>
  <c r="C950" i="1"/>
  <c r="D949" i="1"/>
  <c r="H949" i="1" s="1"/>
  <c r="C949" i="1"/>
  <c r="G948" i="1"/>
  <c r="D948" i="1"/>
  <c r="H948" i="1" s="1"/>
  <c r="C948" i="1"/>
  <c r="D947" i="1"/>
  <c r="C947" i="1"/>
  <c r="D946" i="1"/>
  <c r="C946" i="1"/>
  <c r="D945" i="1"/>
  <c r="H945" i="1" s="1"/>
  <c r="C945" i="1"/>
  <c r="G944" i="1"/>
  <c r="D944" i="1"/>
  <c r="H944" i="1" s="1"/>
  <c r="C944" i="1"/>
  <c r="D943" i="1"/>
  <c r="H943" i="1" s="1"/>
  <c r="C943" i="1"/>
  <c r="D942" i="1"/>
  <c r="C942" i="1"/>
  <c r="D941" i="1"/>
  <c r="H941" i="1" s="1"/>
  <c r="C941" i="1"/>
  <c r="G940" i="1"/>
  <c r="D940" i="1"/>
  <c r="H940" i="1" s="1"/>
  <c r="C940" i="1"/>
  <c r="D939" i="1"/>
  <c r="C939" i="1"/>
  <c r="D938" i="1"/>
  <c r="C938" i="1"/>
  <c r="D937" i="1"/>
  <c r="H937" i="1" s="1"/>
  <c r="C937" i="1"/>
  <c r="G936" i="1"/>
  <c r="D936" i="1"/>
  <c r="H936" i="1" s="1"/>
  <c r="C936" i="1"/>
  <c r="D935" i="1"/>
  <c r="H935" i="1" s="1"/>
  <c r="C935" i="1"/>
  <c r="D934" i="1"/>
  <c r="C934" i="1"/>
  <c r="D933" i="1"/>
  <c r="H933" i="1" s="1"/>
  <c r="C933" i="1"/>
  <c r="G932" i="1"/>
  <c r="D932" i="1"/>
  <c r="H932" i="1" s="1"/>
  <c r="C932" i="1"/>
  <c r="D931" i="1"/>
  <c r="C931" i="1"/>
  <c r="D930" i="1"/>
  <c r="C930" i="1"/>
  <c r="D929" i="1"/>
  <c r="H929" i="1" s="1"/>
  <c r="C929" i="1"/>
  <c r="G928" i="1"/>
  <c r="D928" i="1"/>
  <c r="H928" i="1" s="1"/>
  <c r="C928" i="1"/>
  <c r="D927" i="1"/>
  <c r="H927" i="1" s="1"/>
  <c r="C927" i="1"/>
  <c r="D926" i="1"/>
  <c r="C926" i="1"/>
  <c r="D925" i="1"/>
  <c r="H925" i="1" s="1"/>
  <c r="C925" i="1"/>
  <c r="G924" i="1"/>
  <c r="D924" i="1"/>
  <c r="H924" i="1" s="1"/>
  <c r="C924" i="1"/>
  <c r="D923" i="1"/>
  <c r="C923" i="1"/>
  <c r="D922" i="1"/>
  <c r="C922" i="1"/>
  <c r="D921" i="1"/>
  <c r="H921" i="1" s="1"/>
  <c r="C921" i="1"/>
  <c r="G920" i="1"/>
  <c r="D920" i="1"/>
  <c r="H920" i="1" s="1"/>
  <c r="C920" i="1"/>
  <c r="D919" i="1"/>
  <c r="H919" i="1" s="1"/>
  <c r="C919" i="1"/>
  <c r="D918" i="1"/>
  <c r="C918" i="1"/>
  <c r="D917" i="1"/>
  <c r="H917" i="1" s="1"/>
  <c r="C917" i="1"/>
  <c r="G916" i="1"/>
  <c r="D916" i="1"/>
  <c r="H916" i="1" s="1"/>
  <c r="C916" i="1"/>
  <c r="D915" i="1"/>
  <c r="C915" i="1"/>
  <c r="D914" i="1"/>
  <c r="C914" i="1"/>
  <c r="D913" i="1"/>
  <c r="H913" i="1" s="1"/>
  <c r="C913" i="1"/>
  <c r="G912" i="1"/>
  <c r="D912" i="1"/>
  <c r="H912" i="1" s="1"/>
  <c r="C912" i="1"/>
  <c r="D911" i="1"/>
  <c r="H911" i="1" s="1"/>
  <c r="C911" i="1"/>
  <c r="D910" i="1"/>
  <c r="C910" i="1"/>
  <c r="G909" i="1"/>
  <c r="D909" i="1"/>
  <c r="H909" i="1" s="1"/>
  <c r="C909" i="1"/>
  <c r="G908" i="1"/>
  <c r="D908" i="1"/>
  <c r="H908" i="1" s="1"/>
  <c r="C908" i="1"/>
  <c r="G907" i="1"/>
  <c r="D907" i="1"/>
  <c r="H907" i="1" s="1"/>
  <c r="C907" i="1"/>
  <c r="D906" i="1"/>
  <c r="C906" i="1"/>
  <c r="G905" i="1"/>
  <c r="D905" i="1"/>
  <c r="H905" i="1" s="1"/>
  <c r="C905" i="1"/>
  <c r="G904" i="1"/>
  <c r="D904" i="1"/>
  <c r="H904" i="1" s="1"/>
  <c r="C904" i="1"/>
  <c r="D903" i="1"/>
  <c r="C903" i="1"/>
  <c r="D902" i="1"/>
  <c r="C902" i="1"/>
  <c r="G901" i="1"/>
  <c r="D901" i="1"/>
  <c r="H901" i="1" s="1"/>
  <c r="C901" i="1"/>
  <c r="G900" i="1"/>
  <c r="D900" i="1"/>
  <c r="H900" i="1" s="1"/>
  <c r="C900" i="1"/>
  <c r="D899" i="1"/>
  <c r="H899" i="1" s="1"/>
  <c r="C899" i="1"/>
  <c r="D898" i="1"/>
  <c r="C898" i="1"/>
  <c r="D897" i="1"/>
  <c r="H897" i="1" s="1"/>
  <c r="C897" i="1"/>
  <c r="G896" i="1"/>
  <c r="D896" i="1"/>
  <c r="H896" i="1" s="1"/>
  <c r="C896" i="1"/>
  <c r="G895" i="1"/>
  <c r="D895" i="1"/>
  <c r="H895" i="1" s="1"/>
  <c r="C895" i="1"/>
  <c r="D894" i="1"/>
  <c r="C894" i="1"/>
  <c r="G893" i="1"/>
  <c r="D893" i="1"/>
  <c r="H893" i="1" s="1"/>
  <c r="C893" i="1"/>
  <c r="G892" i="1"/>
  <c r="D892" i="1"/>
  <c r="H892" i="1" s="1"/>
  <c r="C892" i="1"/>
  <c r="D891" i="1"/>
  <c r="C891" i="1"/>
  <c r="D890" i="1"/>
  <c r="C890" i="1"/>
  <c r="G889" i="1"/>
  <c r="D889" i="1"/>
  <c r="H889" i="1" s="1"/>
  <c r="C889" i="1"/>
  <c r="G888" i="1"/>
  <c r="D888" i="1"/>
  <c r="H888" i="1" s="1"/>
  <c r="C888" i="1"/>
  <c r="D887" i="1"/>
  <c r="H887" i="1" s="1"/>
  <c r="C887" i="1"/>
  <c r="D886" i="1"/>
  <c r="C886" i="1"/>
  <c r="G885" i="1"/>
  <c r="D885" i="1"/>
  <c r="H885" i="1" s="1"/>
  <c r="C885" i="1"/>
  <c r="G884" i="1"/>
  <c r="D884" i="1"/>
  <c r="H884" i="1" s="1"/>
  <c r="C884" i="1"/>
  <c r="D883" i="1"/>
  <c r="H883" i="1" s="1"/>
  <c r="C883" i="1"/>
  <c r="D882" i="1"/>
  <c r="C882" i="1"/>
  <c r="D881" i="1"/>
  <c r="H881" i="1" s="1"/>
  <c r="C881" i="1"/>
  <c r="G880" i="1"/>
  <c r="D880" i="1"/>
  <c r="H880" i="1" s="1"/>
  <c r="C880" i="1"/>
  <c r="D879" i="1"/>
  <c r="C879" i="1"/>
  <c r="D878" i="1"/>
  <c r="C878" i="1"/>
  <c r="D877" i="1"/>
  <c r="H877" i="1" s="1"/>
  <c r="C877" i="1"/>
  <c r="G876" i="1"/>
  <c r="D876" i="1"/>
  <c r="H876" i="1" s="1"/>
  <c r="C876" i="1"/>
  <c r="D875" i="1"/>
  <c r="H875" i="1" s="1"/>
  <c r="C875" i="1"/>
  <c r="D874" i="1"/>
  <c r="C874" i="1"/>
  <c r="D873" i="1"/>
  <c r="H873" i="1" s="1"/>
  <c r="C873" i="1"/>
  <c r="G872" i="1"/>
  <c r="D872" i="1"/>
  <c r="H872" i="1" s="1"/>
  <c r="C872" i="1"/>
  <c r="D871" i="1"/>
  <c r="C871" i="1"/>
  <c r="D870" i="1"/>
  <c r="C870" i="1"/>
  <c r="D869" i="1"/>
  <c r="H869" i="1" s="1"/>
  <c r="C869" i="1"/>
  <c r="G868" i="1"/>
  <c r="D868" i="1"/>
  <c r="H868" i="1" s="1"/>
  <c r="C868" i="1"/>
  <c r="D867" i="1"/>
  <c r="H867" i="1" s="1"/>
  <c r="C867" i="1"/>
  <c r="D866" i="1"/>
  <c r="C866" i="1"/>
  <c r="D865" i="1"/>
  <c r="H865" i="1" s="1"/>
  <c r="C865" i="1"/>
  <c r="G864" i="1"/>
  <c r="D864" i="1"/>
  <c r="H864" i="1" s="1"/>
  <c r="C864" i="1"/>
  <c r="D863" i="1"/>
  <c r="C863" i="1"/>
  <c r="D862" i="1"/>
  <c r="C862" i="1"/>
  <c r="D861" i="1"/>
  <c r="H861" i="1" s="1"/>
  <c r="C861" i="1"/>
  <c r="G860" i="1"/>
  <c r="D860" i="1"/>
  <c r="H860" i="1" s="1"/>
  <c r="C860" i="1"/>
  <c r="D859" i="1"/>
  <c r="H859" i="1" s="1"/>
  <c r="C859" i="1"/>
  <c r="D858" i="1"/>
  <c r="C858" i="1"/>
  <c r="D857" i="1"/>
  <c r="H857" i="1" s="1"/>
  <c r="C857" i="1"/>
  <c r="G856" i="1"/>
  <c r="D856" i="1"/>
  <c r="H856" i="1" s="1"/>
  <c r="C856" i="1"/>
  <c r="D855" i="1"/>
  <c r="C855" i="1"/>
  <c r="D854" i="1"/>
  <c r="C854" i="1"/>
  <c r="D853" i="1"/>
  <c r="H853" i="1" s="1"/>
  <c r="C853" i="1"/>
  <c r="G852" i="1"/>
  <c r="D852" i="1"/>
  <c r="H852" i="1" s="1"/>
  <c r="C852" i="1"/>
  <c r="D851" i="1"/>
  <c r="H851" i="1" s="1"/>
  <c r="C851" i="1"/>
  <c r="D850" i="1"/>
  <c r="C850" i="1"/>
  <c r="D849" i="1"/>
  <c r="H849" i="1" s="1"/>
  <c r="C849" i="1"/>
  <c r="G848" i="1"/>
  <c r="D848" i="1"/>
  <c r="H848" i="1" s="1"/>
  <c r="C848" i="1"/>
  <c r="D847" i="1"/>
  <c r="C847" i="1"/>
  <c r="D846" i="1"/>
  <c r="C846" i="1"/>
  <c r="D845" i="1"/>
  <c r="H845" i="1" s="1"/>
  <c r="C845" i="1"/>
  <c r="G844" i="1"/>
  <c r="D844" i="1"/>
  <c r="H844" i="1" s="1"/>
  <c r="C844" i="1"/>
  <c r="D843" i="1"/>
  <c r="H843" i="1" s="1"/>
  <c r="C843" i="1"/>
  <c r="D842" i="1"/>
  <c r="C842" i="1"/>
  <c r="D841" i="1"/>
  <c r="H841" i="1" s="1"/>
  <c r="C841" i="1"/>
  <c r="G840" i="1"/>
  <c r="D840" i="1"/>
  <c r="H840" i="1" s="1"/>
  <c r="C840" i="1"/>
  <c r="D839" i="1"/>
  <c r="C839" i="1"/>
  <c r="D838" i="1"/>
  <c r="C838" i="1"/>
  <c r="D837" i="1"/>
  <c r="H837" i="1" s="1"/>
  <c r="C837" i="1"/>
  <c r="G836" i="1"/>
  <c r="D836" i="1"/>
  <c r="H836" i="1" s="1"/>
  <c r="C836" i="1"/>
  <c r="D835" i="1"/>
  <c r="H835" i="1" s="1"/>
  <c r="C835" i="1"/>
  <c r="D834" i="1"/>
  <c r="C834" i="1"/>
  <c r="D833" i="1"/>
  <c r="H833" i="1" s="1"/>
  <c r="C833" i="1"/>
  <c r="G832" i="1"/>
  <c r="D832" i="1"/>
  <c r="H832" i="1" s="1"/>
  <c r="C832" i="1"/>
  <c r="D831" i="1"/>
  <c r="C831" i="1"/>
  <c r="D830" i="1"/>
  <c r="C830" i="1"/>
  <c r="D829" i="1"/>
  <c r="H829" i="1" s="1"/>
  <c r="C829" i="1"/>
  <c r="G828" i="1"/>
  <c r="D828" i="1"/>
  <c r="H828" i="1" s="1"/>
  <c r="C828" i="1"/>
  <c r="D827" i="1"/>
  <c r="H827" i="1" s="1"/>
  <c r="C827" i="1"/>
  <c r="D826" i="1"/>
  <c r="C826" i="1"/>
  <c r="D825" i="1"/>
  <c r="H825" i="1" s="1"/>
  <c r="C825" i="1"/>
  <c r="G824" i="1"/>
  <c r="D824" i="1"/>
  <c r="H824" i="1" s="1"/>
  <c r="C824" i="1"/>
  <c r="D823" i="1"/>
  <c r="C823" i="1"/>
  <c r="D822" i="1"/>
  <c r="C822" i="1"/>
  <c r="D821" i="1"/>
  <c r="H821" i="1" s="1"/>
  <c r="C821" i="1"/>
  <c r="G820" i="1"/>
  <c r="D820" i="1"/>
  <c r="H820" i="1" s="1"/>
  <c r="C820" i="1"/>
  <c r="D819" i="1"/>
  <c r="H819" i="1" s="1"/>
  <c r="C819" i="1"/>
  <c r="D818" i="1"/>
  <c r="C818" i="1"/>
  <c r="D817" i="1"/>
  <c r="H817" i="1" s="1"/>
  <c r="C817" i="1"/>
  <c r="G816" i="1"/>
  <c r="D816" i="1"/>
  <c r="H816" i="1" s="1"/>
  <c r="C816" i="1"/>
  <c r="D815" i="1"/>
  <c r="C815" i="1"/>
  <c r="D814" i="1"/>
  <c r="C814" i="1"/>
  <c r="D813" i="1"/>
  <c r="H813" i="1" s="1"/>
  <c r="C813" i="1"/>
  <c r="G812" i="1"/>
  <c r="D812" i="1"/>
  <c r="H812" i="1" s="1"/>
  <c r="C812" i="1"/>
  <c r="D811" i="1"/>
  <c r="H811" i="1" s="1"/>
  <c r="C811" i="1"/>
  <c r="D810" i="1"/>
  <c r="C810" i="1"/>
  <c r="D809" i="1"/>
  <c r="H809" i="1" s="1"/>
  <c r="C809" i="1"/>
  <c r="G808" i="1"/>
  <c r="D808" i="1"/>
  <c r="H808" i="1" s="1"/>
  <c r="C808" i="1"/>
  <c r="D807" i="1"/>
  <c r="C807" i="1"/>
  <c r="D806" i="1"/>
  <c r="C806" i="1"/>
  <c r="D805" i="1"/>
  <c r="H805" i="1" s="1"/>
  <c r="C805" i="1"/>
  <c r="G804" i="1"/>
  <c r="D804" i="1"/>
  <c r="H804" i="1" s="1"/>
  <c r="C804" i="1"/>
  <c r="D803" i="1"/>
  <c r="H803" i="1" s="1"/>
  <c r="C803" i="1"/>
  <c r="D802" i="1"/>
  <c r="C802" i="1"/>
  <c r="D801" i="1"/>
  <c r="H801" i="1" s="1"/>
  <c r="C801" i="1"/>
  <c r="G800" i="1"/>
  <c r="D800" i="1"/>
  <c r="H800" i="1" s="1"/>
  <c r="C800" i="1"/>
  <c r="D799" i="1"/>
  <c r="C799" i="1"/>
  <c r="D798" i="1"/>
  <c r="C798" i="1"/>
  <c r="D797" i="1"/>
  <c r="H797" i="1" s="1"/>
  <c r="C797" i="1"/>
  <c r="G796" i="1"/>
  <c r="D796" i="1"/>
  <c r="H796" i="1" s="1"/>
  <c r="C796" i="1"/>
  <c r="D795" i="1"/>
  <c r="H795" i="1" s="1"/>
  <c r="C795" i="1"/>
  <c r="D794" i="1"/>
  <c r="C794" i="1"/>
  <c r="D793" i="1"/>
  <c r="H793" i="1" s="1"/>
  <c r="C793" i="1"/>
  <c r="G792" i="1"/>
  <c r="D792" i="1"/>
  <c r="H792" i="1" s="1"/>
  <c r="C792" i="1"/>
  <c r="D791" i="1"/>
  <c r="C791" i="1"/>
  <c r="D790" i="1"/>
  <c r="C790" i="1"/>
  <c r="D789" i="1"/>
  <c r="H789" i="1" s="1"/>
  <c r="C789" i="1"/>
  <c r="G788" i="1"/>
  <c r="D788" i="1"/>
  <c r="H788" i="1" s="1"/>
  <c r="C788" i="1"/>
  <c r="D787" i="1"/>
  <c r="H787" i="1" s="1"/>
  <c r="C787" i="1"/>
  <c r="D786" i="1"/>
  <c r="C786" i="1"/>
  <c r="D785" i="1"/>
  <c r="H785" i="1" s="1"/>
  <c r="C785" i="1"/>
  <c r="G784" i="1"/>
  <c r="D784" i="1"/>
  <c r="H784" i="1" s="1"/>
  <c r="C784" i="1"/>
  <c r="D783" i="1"/>
  <c r="C783" i="1"/>
  <c r="D782" i="1"/>
  <c r="C782" i="1"/>
  <c r="D781" i="1"/>
  <c r="H781" i="1" s="1"/>
  <c r="C781" i="1"/>
  <c r="G780" i="1"/>
  <c r="D780" i="1"/>
  <c r="H780" i="1" s="1"/>
  <c r="C780" i="1"/>
  <c r="D779" i="1"/>
  <c r="H779" i="1" s="1"/>
  <c r="C779" i="1"/>
  <c r="D778" i="1"/>
  <c r="C778" i="1"/>
  <c r="D777" i="1"/>
  <c r="H777" i="1" s="1"/>
  <c r="C777" i="1"/>
  <c r="G776" i="1"/>
  <c r="D776" i="1"/>
  <c r="H776" i="1" s="1"/>
  <c r="C776" i="1"/>
  <c r="D775" i="1"/>
  <c r="C775" i="1"/>
  <c r="D774" i="1"/>
  <c r="C774" i="1"/>
  <c r="D773" i="1"/>
  <c r="H773" i="1" s="1"/>
  <c r="C773" i="1"/>
  <c r="G772" i="1"/>
  <c r="D772" i="1"/>
  <c r="H772" i="1" s="1"/>
  <c r="C772" i="1"/>
  <c r="D771" i="1"/>
  <c r="H771" i="1" s="1"/>
  <c r="C771" i="1"/>
  <c r="D770" i="1"/>
  <c r="C770" i="1"/>
  <c r="D769" i="1"/>
  <c r="H769" i="1" s="1"/>
  <c r="C769" i="1"/>
  <c r="G768" i="1"/>
  <c r="D768" i="1"/>
  <c r="H768" i="1" s="1"/>
  <c r="C768" i="1"/>
  <c r="D767" i="1"/>
  <c r="C767" i="1"/>
  <c r="D766" i="1"/>
  <c r="C766" i="1"/>
  <c r="D765" i="1"/>
  <c r="H765" i="1" s="1"/>
  <c r="C765" i="1"/>
  <c r="G764" i="1"/>
  <c r="D764" i="1"/>
  <c r="H764" i="1" s="1"/>
  <c r="C764" i="1"/>
  <c r="D763" i="1"/>
  <c r="H763" i="1" s="1"/>
  <c r="C763" i="1"/>
  <c r="D762" i="1"/>
  <c r="C762" i="1"/>
  <c r="D761" i="1"/>
  <c r="H761" i="1" s="1"/>
  <c r="C761" i="1"/>
  <c r="G760" i="1"/>
  <c r="D760" i="1"/>
  <c r="H760" i="1" s="1"/>
  <c r="C760" i="1"/>
  <c r="D759" i="1"/>
  <c r="C759" i="1"/>
  <c r="D758" i="1"/>
  <c r="C758" i="1"/>
  <c r="D757" i="1"/>
  <c r="H757" i="1" s="1"/>
  <c r="C757" i="1"/>
  <c r="G756" i="1"/>
  <c r="D756" i="1"/>
  <c r="H756" i="1" s="1"/>
  <c r="C756" i="1"/>
  <c r="D755" i="1"/>
  <c r="H755" i="1" s="1"/>
  <c r="C755" i="1"/>
  <c r="D754" i="1"/>
  <c r="C754" i="1"/>
  <c r="D753" i="1"/>
  <c r="H753" i="1" s="1"/>
  <c r="C753" i="1"/>
  <c r="G752" i="1"/>
  <c r="D752" i="1"/>
  <c r="H752" i="1" s="1"/>
  <c r="C752" i="1"/>
  <c r="D751" i="1"/>
  <c r="C751" i="1"/>
  <c r="D750" i="1"/>
  <c r="C750" i="1"/>
  <c r="D749" i="1"/>
  <c r="H749" i="1" s="1"/>
  <c r="C749" i="1"/>
  <c r="G748" i="1"/>
  <c r="D748" i="1"/>
  <c r="H748" i="1" s="1"/>
  <c r="C748" i="1"/>
  <c r="D747" i="1"/>
  <c r="H747" i="1" s="1"/>
  <c r="C747" i="1"/>
  <c r="D746" i="1"/>
  <c r="C746" i="1"/>
  <c r="D745" i="1"/>
  <c r="H745" i="1" s="1"/>
  <c r="C745" i="1"/>
  <c r="G744" i="1"/>
  <c r="D744" i="1"/>
  <c r="H744" i="1" s="1"/>
  <c r="C744" i="1"/>
  <c r="D743" i="1"/>
  <c r="C743" i="1"/>
  <c r="D742" i="1"/>
  <c r="C742" i="1"/>
  <c r="D741" i="1"/>
  <c r="H741" i="1" s="1"/>
  <c r="C741" i="1"/>
  <c r="G740" i="1"/>
  <c r="D740" i="1"/>
  <c r="H740" i="1" s="1"/>
  <c r="C740" i="1"/>
  <c r="D739" i="1"/>
  <c r="H739" i="1" s="1"/>
  <c r="C739" i="1"/>
  <c r="G738" i="1"/>
  <c r="D738" i="1"/>
  <c r="H738" i="1" s="1"/>
  <c r="C738" i="1"/>
  <c r="D737" i="1"/>
  <c r="C737" i="1"/>
  <c r="G736" i="1"/>
  <c r="D736" i="1"/>
  <c r="H736" i="1" s="1"/>
  <c r="C736" i="1"/>
  <c r="D735" i="1"/>
  <c r="H735" i="1" s="1"/>
  <c r="C735" i="1"/>
  <c r="G734" i="1"/>
  <c r="D734" i="1"/>
  <c r="H734" i="1" s="1"/>
  <c r="C734" i="1"/>
  <c r="D733" i="1"/>
  <c r="C733" i="1"/>
  <c r="G732" i="1"/>
  <c r="D732" i="1"/>
  <c r="H732" i="1" s="1"/>
  <c r="C732" i="1"/>
  <c r="D731" i="1"/>
  <c r="H731" i="1" s="1"/>
  <c r="C731" i="1"/>
  <c r="G730" i="1"/>
  <c r="D730" i="1"/>
  <c r="H730" i="1" s="1"/>
  <c r="C730" i="1"/>
  <c r="D729" i="1"/>
  <c r="C729" i="1"/>
  <c r="G728" i="1"/>
  <c r="D728" i="1"/>
  <c r="H728" i="1" s="1"/>
  <c r="C728" i="1"/>
  <c r="D727" i="1"/>
  <c r="H727" i="1" s="1"/>
  <c r="C727" i="1"/>
  <c r="G726" i="1"/>
  <c r="D726" i="1"/>
  <c r="H726" i="1" s="1"/>
  <c r="C726" i="1"/>
  <c r="D725" i="1"/>
  <c r="C725" i="1"/>
  <c r="G724" i="1"/>
  <c r="D724" i="1"/>
  <c r="H724" i="1" s="1"/>
  <c r="C724" i="1"/>
  <c r="D723" i="1"/>
  <c r="H723" i="1" s="1"/>
  <c r="C723" i="1"/>
  <c r="G722" i="1"/>
  <c r="D722" i="1"/>
  <c r="H722" i="1" s="1"/>
  <c r="C722" i="1"/>
  <c r="D721" i="1"/>
  <c r="C721" i="1"/>
  <c r="G720" i="1"/>
  <c r="D720" i="1"/>
  <c r="H720" i="1" s="1"/>
  <c r="C720" i="1"/>
  <c r="D719" i="1"/>
  <c r="H719" i="1" s="1"/>
  <c r="C719" i="1"/>
  <c r="D718" i="1"/>
  <c r="H718" i="1" s="1"/>
  <c r="C718" i="1"/>
  <c r="D717" i="1"/>
  <c r="C717" i="1"/>
  <c r="G716" i="1"/>
  <c r="D716" i="1"/>
  <c r="H716" i="1" s="1"/>
  <c r="C716" i="1"/>
  <c r="D715" i="1"/>
  <c r="H715" i="1" s="1"/>
  <c r="C715" i="1"/>
  <c r="G714" i="1"/>
  <c r="D714" i="1"/>
  <c r="H714" i="1" s="1"/>
  <c r="C714" i="1"/>
  <c r="D713" i="1"/>
  <c r="C713" i="1"/>
  <c r="G712" i="1"/>
  <c r="D712" i="1"/>
  <c r="H712" i="1" s="1"/>
  <c r="C712" i="1"/>
  <c r="D711" i="1"/>
  <c r="H711" i="1" s="1"/>
  <c r="C711" i="1"/>
  <c r="D710" i="1"/>
  <c r="H710" i="1" s="1"/>
  <c r="C710" i="1"/>
  <c r="D709" i="1"/>
  <c r="C709" i="1"/>
  <c r="G708" i="1"/>
  <c r="D708" i="1"/>
  <c r="H708" i="1" s="1"/>
  <c r="C708" i="1"/>
  <c r="D707" i="1"/>
  <c r="H707" i="1" s="1"/>
  <c r="C707" i="1"/>
  <c r="G706" i="1"/>
  <c r="D706" i="1"/>
  <c r="H706" i="1" s="1"/>
  <c r="C706" i="1"/>
  <c r="D705" i="1"/>
  <c r="C705" i="1"/>
  <c r="G704" i="1"/>
  <c r="D704" i="1"/>
  <c r="H704" i="1" s="1"/>
  <c r="C704" i="1"/>
  <c r="D703" i="1"/>
  <c r="H703" i="1" s="1"/>
  <c r="C703" i="1"/>
  <c r="G702" i="1"/>
  <c r="D702" i="1"/>
  <c r="H702" i="1" s="1"/>
  <c r="C702" i="1"/>
  <c r="D701" i="1"/>
  <c r="C701" i="1"/>
  <c r="G700" i="1"/>
  <c r="D700" i="1"/>
  <c r="H700" i="1" s="1"/>
  <c r="C700" i="1"/>
  <c r="D699" i="1"/>
  <c r="H699" i="1" s="1"/>
  <c r="C699" i="1"/>
  <c r="G698" i="1"/>
  <c r="D698" i="1"/>
  <c r="H698" i="1" s="1"/>
  <c r="C698" i="1"/>
  <c r="D697" i="1"/>
  <c r="C697" i="1"/>
  <c r="G696" i="1"/>
  <c r="D696" i="1"/>
  <c r="H696" i="1" s="1"/>
  <c r="C696" i="1"/>
  <c r="D695" i="1"/>
  <c r="H695" i="1" s="1"/>
  <c r="C695" i="1"/>
  <c r="G694" i="1"/>
  <c r="D694" i="1"/>
  <c r="H694" i="1" s="1"/>
  <c r="C694" i="1"/>
  <c r="D693" i="1"/>
  <c r="C693" i="1"/>
  <c r="G692" i="1"/>
  <c r="D692" i="1"/>
  <c r="H692" i="1" s="1"/>
  <c r="C692" i="1"/>
  <c r="D691" i="1"/>
  <c r="H691" i="1" s="1"/>
  <c r="C691" i="1"/>
  <c r="G690" i="1"/>
  <c r="D690" i="1"/>
  <c r="H690" i="1" s="1"/>
  <c r="C690" i="1"/>
  <c r="D689" i="1"/>
  <c r="C689" i="1"/>
  <c r="G688" i="1"/>
  <c r="D688" i="1"/>
  <c r="H688" i="1" s="1"/>
  <c r="C688" i="1"/>
  <c r="D687" i="1"/>
  <c r="H687" i="1" s="1"/>
  <c r="C687" i="1"/>
  <c r="G686" i="1"/>
  <c r="D686" i="1"/>
  <c r="H686" i="1" s="1"/>
  <c r="C686" i="1"/>
  <c r="D685" i="1"/>
  <c r="C685" i="1"/>
  <c r="G684" i="1"/>
  <c r="D684" i="1"/>
  <c r="H684" i="1" s="1"/>
  <c r="C684" i="1"/>
  <c r="D683" i="1"/>
  <c r="H683" i="1" s="1"/>
  <c r="C683" i="1"/>
  <c r="G682" i="1"/>
  <c r="D682" i="1"/>
  <c r="H682" i="1" s="1"/>
  <c r="C682" i="1"/>
  <c r="D681" i="1"/>
  <c r="C681" i="1"/>
  <c r="G680" i="1"/>
  <c r="D680" i="1"/>
  <c r="H680" i="1" s="1"/>
  <c r="C680" i="1"/>
  <c r="D679" i="1"/>
  <c r="H679" i="1" s="1"/>
  <c r="C679" i="1"/>
  <c r="G678" i="1"/>
  <c r="D678" i="1"/>
  <c r="H678" i="1" s="1"/>
  <c r="C678" i="1"/>
  <c r="D677" i="1"/>
  <c r="C677" i="1"/>
  <c r="G676" i="1"/>
  <c r="D676" i="1"/>
  <c r="H676" i="1" s="1"/>
  <c r="C676" i="1"/>
  <c r="D675" i="1"/>
  <c r="H675" i="1" s="1"/>
  <c r="C675" i="1"/>
  <c r="G674" i="1"/>
  <c r="D674" i="1"/>
  <c r="H674" i="1" s="1"/>
  <c r="C674" i="1"/>
  <c r="D673" i="1"/>
  <c r="C673" i="1"/>
  <c r="G672" i="1"/>
  <c r="D672" i="1"/>
  <c r="H672" i="1" s="1"/>
  <c r="C672" i="1"/>
  <c r="D671" i="1"/>
  <c r="H671" i="1" s="1"/>
  <c r="C671" i="1"/>
  <c r="G670" i="1"/>
  <c r="D670" i="1"/>
  <c r="H670" i="1" s="1"/>
  <c r="C670" i="1"/>
  <c r="D669" i="1"/>
  <c r="C669" i="1"/>
  <c r="D668" i="1"/>
  <c r="H668" i="1" s="1"/>
  <c r="C668" i="1"/>
  <c r="D667" i="1"/>
  <c r="H667" i="1" s="1"/>
  <c r="C667" i="1"/>
  <c r="D666" i="1"/>
  <c r="H666" i="1" s="1"/>
  <c r="C666" i="1"/>
  <c r="D665" i="1"/>
  <c r="C665" i="1"/>
  <c r="G664" i="1"/>
  <c r="D664" i="1"/>
  <c r="H664" i="1" s="1"/>
  <c r="C664" i="1"/>
  <c r="D663" i="1"/>
  <c r="H663" i="1" s="1"/>
  <c r="C663" i="1"/>
  <c r="G662" i="1"/>
  <c r="D662" i="1"/>
  <c r="H662" i="1" s="1"/>
  <c r="C662" i="1"/>
  <c r="D661" i="1"/>
  <c r="C661" i="1"/>
  <c r="G660" i="1"/>
  <c r="D660" i="1"/>
  <c r="H660" i="1" s="1"/>
  <c r="C660" i="1"/>
  <c r="D659" i="1"/>
  <c r="H659" i="1" s="1"/>
  <c r="C659" i="1"/>
  <c r="G658" i="1"/>
  <c r="D658" i="1"/>
  <c r="H658" i="1" s="1"/>
  <c r="C658" i="1"/>
  <c r="D657" i="1"/>
  <c r="C657" i="1"/>
  <c r="G656" i="1"/>
  <c r="D656" i="1"/>
  <c r="H656" i="1" s="1"/>
  <c r="C656" i="1"/>
  <c r="D655" i="1"/>
  <c r="H655" i="1" s="1"/>
  <c r="C655" i="1"/>
  <c r="G654" i="1"/>
  <c r="D654" i="1"/>
  <c r="H654" i="1" s="1"/>
  <c r="C654" i="1"/>
  <c r="D653" i="1"/>
  <c r="C653" i="1"/>
  <c r="G652" i="1"/>
  <c r="D652" i="1"/>
  <c r="H652" i="1" s="1"/>
  <c r="C652" i="1"/>
  <c r="D651" i="1"/>
  <c r="H651" i="1" s="1"/>
  <c r="C651" i="1"/>
  <c r="G650" i="1"/>
  <c r="D650" i="1"/>
  <c r="H650" i="1" s="1"/>
  <c r="C650" i="1"/>
  <c r="D649" i="1"/>
  <c r="C649" i="1"/>
  <c r="G648" i="1"/>
  <c r="D648" i="1"/>
  <c r="H648" i="1" s="1"/>
  <c r="C648" i="1"/>
  <c r="D647" i="1"/>
  <c r="H647" i="1" s="1"/>
  <c r="C647" i="1"/>
  <c r="G646" i="1"/>
  <c r="D646" i="1"/>
  <c r="H646" i="1" s="1"/>
  <c r="C646" i="1"/>
  <c r="D645" i="1"/>
  <c r="C645" i="1"/>
  <c r="D644" i="1"/>
  <c r="H644" i="1" s="1"/>
  <c r="C644" i="1"/>
  <c r="D643" i="1"/>
  <c r="H643" i="1" s="1"/>
  <c r="C643" i="1"/>
  <c r="D642" i="1"/>
  <c r="H642" i="1" s="1"/>
  <c r="C642" i="1"/>
  <c r="D641" i="1"/>
  <c r="C641" i="1"/>
  <c r="D638" i="1"/>
  <c r="C637" i="1"/>
  <c r="H632" i="1"/>
  <c r="G632" i="1"/>
  <c r="D632" i="1"/>
  <c r="C632" i="1"/>
  <c r="H631" i="1"/>
  <c r="G631" i="1"/>
  <c r="D631" i="1"/>
  <c r="C631" i="1"/>
  <c r="D628" i="1"/>
  <c r="C628" i="1"/>
  <c r="D627" i="1"/>
  <c r="C627" i="1"/>
  <c r="D626" i="1"/>
  <c r="C626" i="1"/>
  <c r="D625" i="1"/>
  <c r="C625" i="1"/>
  <c r="D624" i="1"/>
  <c r="C624" i="1"/>
  <c r="D623" i="1"/>
  <c r="C623" i="1"/>
  <c r="D622" i="1"/>
  <c r="C622" i="1"/>
  <c r="D621" i="1"/>
  <c r="C621"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8" i="1"/>
  <c r="D578" i="1"/>
  <c r="G578" i="1" s="1"/>
  <c r="C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1" i="1"/>
  <c r="C521" i="1"/>
  <c r="G520" i="1"/>
  <c r="D520" i="1"/>
  <c r="H520" i="1" s="1"/>
  <c r="C520" i="1"/>
  <c r="D519" i="1"/>
  <c r="H519" i="1" s="1"/>
  <c r="C519" i="1"/>
  <c r="G518" i="1"/>
  <c r="D518" i="1"/>
  <c r="H518" i="1" s="1"/>
  <c r="C518" i="1"/>
  <c r="D517" i="1"/>
  <c r="C517" i="1"/>
  <c r="G516" i="1"/>
  <c r="D516" i="1"/>
  <c r="H516" i="1" s="1"/>
  <c r="C516" i="1"/>
  <c r="D515" i="1"/>
  <c r="H515" i="1" s="1"/>
  <c r="C515" i="1"/>
  <c r="G514" i="1"/>
  <c r="D514" i="1"/>
  <c r="H514" i="1" s="1"/>
  <c r="C514" i="1"/>
  <c r="D513" i="1"/>
  <c r="C513" i="1"/>
  <c r="G512" i="1"/>
  <c r="D512" i="1"/>
  <c r="H512" i="1" s="1"/>
  <c r="C512" i="1"/>
  <c r="D511" i="1"/>
  <c r="H511" i="1" s="1"/>
  <c r="C511" i="1"/>
  <c r="G510" i="1"/>
  <c r="D510" i="1"/>
  <c r="H510" i="1" s="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G452" i="1"/>
  <c r="D452" i="1"/>
  <c r="H452" i="1" s="1"/>
  <c r="C452" i="1"/>
  <c r="D451" i="1"/>
  <c r="C451" i="1"/>
  <c r="G450" i="1"/>
  <c r="D450" i="1"/>
  <c r="H450" i="1" s="1"/>
  <c r="C450" i="1"/>
  <c r="D449" i="1"/>
  <c r="H449" i="1" s="1"/>
  <c r="C449" i="1"/>
  <c r="G448" i="1"/>
  <c r="D448" i="1"/>
  <c r="H448" i="1" s="1"/>
  <c r="C448" i="1"/>
  <c r="D447" i="1"/>
  <c r="C447" i="1"/>
  <c r="G446" i="1"/>
  <c r="D446" i="1"/>
  <c r="H446" i="1" s="1"/>
  <c r="C446" i="1"/>
  <c r="D445" i="1"/>
  <c r="H445" i="1" s="1"/>
  <c r="C445" i="1"/>
  <c r="G444" i="1"/>
  <c r="D444" i="1"/>
  <c r="H444" i="1" s="1"/>
  <c r="C444" i="1"/>
  <c r="D443" i="1"/>
  <c r="C443" i="1"/>
  <c r="G442" i="1"/>
  <c r="D442" i="1"/>
  <c r="H442" i="1" s="1"/>
  <c r="C442" i="1"/>
  <c r="D441" i="1"/>
  <c r="H441" i="1" s="1"/>
  <c r="C441" i="1"/>
  <c r="G440" i="1"/>
  <c r="D440" i="1"/>
  <c r="H440" i="1" s="1"/>
  <c r="C440" i="1"/>
  <c r="D439" i="1"/>
  <c r="C439" i="1"/>
  <c r="G438" i="1"/>
  <c r="D438" i="1"/>
  <c r="H438" i="1" s="1"/>
  <c r="C438" i="1"/>
  <c r="D437" i="1"/>
  <c r="H437" i="1" s="1"/>
  <c r="C437" i="1"/>
  <c r="G436" i="1"/>
  <c r="D436" i="1"/>
  <c r="H436" i="1" s="1"/>
  <c r="C436" i="1"/>
  <c r="D435" i="1"/>
  <c r="C435" i="1"/>
  <c r="G434" i="1"/>
  <c r="D434" i="1"/>
  <c r="H434" i="1" s="1"/>
  <c r="C434" i="1"/>
  <c r="D433" i="1"/>
  <c r="H433" i="1" s="1"/>
  <c r="C433" i="1"/>
  <c r="G432" i="1"/>
  <c r="D432" i="1"/>
  <c r="H432" i="1" s="1"/>
  <c r="C432" i="1"/>
  <c r="D431" i="1"/>
  <c r="C431" i="1"/>
  <c r="G430" i="1"/>
  <c r="D430" i="1"/>
  <c r="H430" i="1" s="1"/>
  <c r="C430" i="1"/>
  <c r="D429" i="1"/>
  <c r="H429" i="1" s="1"/>
  <c r="C429" i="1"/>
  <c r="G428" i="1"/>
  <c r="D428" i="1"/>
  <c r="H428" i="1" s="1"/>
  <c r="C428" i="1"/>
  <c r="D427" i="1"/>
  <c r="C427" i="1"/>
  <c r="G426" i="1"/>
  <c r="D426" i="1"/>
  <c r="H426" i="1" s="1"/>
  <c r="C426" i="1"/>
  <c r="D425" i="1"/>
  <c r="H425" i="1" s="1"/>
  <c r="C425" i="1"/>
  <c r="G424" i="1"/>
  <c r="D424" i="1"/>
  <c r="H424" i="1" s="1"/>
  <c r="C424" i="1"/>
  <c r="D423" i="1"/>
  <c r="C423" i="1"/>
  <c r="G422" i="1"/>
  <c r="D422" i="1"/>
  <c r="H422" i="1" s="1"/>
  <c r="C422" i="1"/>
  <c r="D421" i="1"/>
  <c r="H421" i="1" s="1"/>
  <c r="C421" i="1"/>
  <c r="G420" i="1"/>
  <c r="D420" i="1"/>
  <c r="H420" i="1" s="1"/>
  <c r="C420" i="1"/>
  <c r="D419" i="1"/>
  <c r="C419" i="1"/>
  <c r="G418" i="1"/>
  <c r="D418" i="1"/>
  <c r="H418" i="1" s="1"/>
  <c r="C418" i="1"/>
  <c r="D417" i="1"/>
  <c r="H417" i="1" s="1"/>
  <c r="C417" i="1"/>
  <c r="D416" i="1"/>
  <c r="H413" i="1"/>
  <c r="G413" i="1"/>
  <c r="D413" i="1"/>
  <c r="C413" i="1"/>
  <c r="H412" i="1"/>
  <c r="G412" i="1"/>
  <c r="D412" i="1"/>
  <c r="C412" i="1"/>
  <c r="H411" i="1"/>
  <c r="G411" i="1"/>
  <c r="D411" i="1"/>
  <c r="C411" i="1"/>
  <c r="H406" i="1"/>
  <c r="G406" i="1"/>
  <c r="D406" i="1"/>
  <c r="C406" i="1"/>
  <c r="H405" i="1"/>
  <c r="G405" i="1"/>
  <c r="D405" i="1"/>
  <c r="C405" i="1"/>
  <c r="H404" i="1"/>
  <c r="G404" i="1"/>
  <c r="D404" i="1"/>
  <c r="C404" i="1"/>
  <c r="D401" i="1"/>
  <c r="C401" i="1"/>
  <c r="D400" i="1"/>
  <c r="C400" i="1"/>
  <c r="D399" i="1"/>
  <c r="C399" i="1"/>
  <c r="D398" i="1"/>
  <c r="C398" i="1"/>
  <c r="D397" i="1"/>
  <c r="C397" i="1"/>
  <c r="D396" i="1"/>
  <c r="C396" i="1"/>
  <c r="D395" i="1"/>
  <c r="C395" i="1"/>
  <c r="D394" i="1"/>
  <c r="C394" i="1"/>
  <c r="D393" i="1"/>
  <c r="C393" i="1"/>
  <c r="D392" i="1"/>
  <c r="C392" i="1"/>
  <c r="D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D373" i="1"/>
  <c r="G373" i="1" s="1"/>
  <c r="C373" i="1"/>
  <c r="H372" i="1"/>
  <c r="D372" i="1"/>
  <c r="G372" i="1" s="1"/>
  <c r="C372" i="1"/>
  <c r="D371" i="1"/>
  <c r="G371" i="1" s="1"/>
  <c r="C371" i="1"/>
  <c r="H370" i="1"/>
  <c r="D370" i="1"/>
  <c r="G370" i="1" s="1"/>
  <c r="C370" i="1"/>
  <c r="H369" i="1"/>
  <c r="D369" i="1"/>
  <c r="G369" i="1" s="1"/>
  <c r="C369" i="1"/>
  <c r="H368" i="1"/>
  <c r="D368" i="1"/>
  <c r="G368" i="1" s="1"/>
  <c r="C368" i="1"/>
  <c r="D367" i="1"/>
  <c r="G367" i="1" s="1"/>
  <c r="C367" i="1"/>
  <c r="H366" i="1"/>
  <c r="D366" i="1"/>
  <c r="G366" i="1" s="1"/>
  <c r="C366"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4" i="1"/>
  <c r="C344" i="1"/>
  <c r="G343" i="1"/>
  <c r="D343" i="1"/>
  <c r="H343" i="1" s="1"/>
  <c r="C343" i="1"/>
  <c r="D342" i="1"/>
  <c r="H342" i="1" s="1"/>
  <c r="C342" i="1"/>
  <c r="G341" i="1"/>
  <c r="D341" i="1"/>
  <c r="H341" i="1" s="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G314" i="1"/>
  <c r="D314" i="1"/>
  <c r="H314" i="1" s="1"/>
  <c r="C314" i="1"/>
  <c r="D313" i="1"/>
  <c r="C313" i="1"/>
  <c r="G312" i="1"/>
  <c r="D312" i="1"/>
  <c r="H312" i="1" s="1"/>
  <c r="C312" i="1"/>
  <c r="D311" i="1"/>
  <c r="H311" i="1" s="1"/>
  <c r="C311" i="1"/>
  <c r="G310" i="1"/>
  <c r="D310" i="1"/>
  <c r="H310" i="1" s="1"/>
  <c r="C310" i="1"/>
  <c r="D309" i="1"/>
  <c r="C309" i="1"/>
  <c r="G308" i="1"/>
  <c r="D308" i="1"/>
  <c r="H308" i="1" s="1"/>
  <c r="C308" i="1"/>
  <c r="D307" i="1"/>
  <c r="H307" i="1" s="1"/>
  <c r="C307" i="1"/>
  <c r="D306" i="1"/>
  <c r="H305" i="1"/>
  <c r="D305" i="1"/>
  <c r="G305" i="1" s="1"/>
  <c r="C305" i="1"/>
  <c r="D304" i="1"/>
  <c r="G304" i="1" s="1"/>
  <c r="C304" i="1"/>
  <c r="H303" i="1"/>
  <c r="D303" i="1"/>
  <c r="G303" i="1" s="1"/>
  <c r="C303" i="1"/>
  <c r="D302" i="1"/>
  <c r="C302" i="1"/>
  <c r="H301" i="1"/>
  <c r="D301" i="1"/>
  <c r="G301" i="1" s="1"/>
  <c r="C301" i="1"/>
  <c r="D300" i="1"/>
  <c r="G300" i="1" s="1"/>
  <c r="C300" i="1"/>
  <c r="H299" i="1"/>
  <c r="D299" i="1"/>
  <c r="G299" i="1" s="1"/>
  <c r="C299" i="1"/>
  <c r="D298" i="1"/>
  <c r="C298" i="1"/>
  <c r="H297" i="1"/>
  <c r="D297" i="1"/>
  <c r="G297" i="1" s="1"/>
  <c r="C297" i="1"/>
  <c r="D296" i="1"/>
  <c r="G296" i="1" s="1"/>
  <c r="C296" i="1"/>
  <c r="H295" i="1"/>
  <c r="D295" i="1"/>
  <c r="G295" i="1" s="1"/>
  <c r="C295" i="1"/>
  <c r="D294" i="1"/>
  <c r="C294" i="1"/>
  <c r="D293" i="1"/>
  <c r="H292" i="1"/>
  <c r="G292" i="1"/>
  <c r="D292" i="1"/>
  <c r="C292" i="1"/>
  <c r="H291" i="1"/>
  <c r="G291" i="1"/>
  <c r="D291" i="1"/>
  <c r="C291" i="1"/>
  <c r="H290" i="1"/>
  <c r="G290" i="1"/>
  <c r="D290" i="1"/>
  <c r="C290" i="1"/>
  <c r="H289" i="1"/>
  <c r="G289" i="1"/>
  <c r="D289" i="1"/>
  <c r="C289" i="1"/>
  <c r="D288" i="1"/>
  <c r="H288" i="1" s="1"/>
  <c r="C288" i="1"/>
  <c r="D284" i="1"/>
  <c r="C284" i="1"/>
  <c r="H283" i="1"/>
  <c r="D283" i="1"/>
  <c r="G283" i="1" s="1"/>
  <c r="C283" i="1"/>
  <c r="D282" i="1"/>
  <c r="G282" i="1" s="1"/>
  <c r="C282" i="1"/>
  <c r="H281" i="1"/>
  <c r="D281" i="1"/>
  <c r="G281" i="1" s="1"/>
  <c r="C281" i="1"/>
  <c r="D280" i="1"/>
  <c r="C280" i="1"/>
  <c r="H279" i="1"/>
  <c r="D279" i="1"/>
  <c r="G279" i="1" s="1"/>
  <c r="C279" i="1"/>
  <c r="D278" i="1"/>
  <c r="G278" i="1" s="1"/>
  <c r="C278" i="1"/>
  <c r="H277" i="1"/>
  <c r="D277" i="1"/>
  <c r="G277" i="1" s="1"/>
  <c r="C277" i="1"/>
  <c r="D276" i="1"/>
  <c r="C276" i="1"/>
  <c r="H275" i="1"/>
  <c r="D275" i="1"/>
  <c r="G275" i="1" s="1"/>
  <c r="C275" i="1"/>
  <c r="D274" i="1"/>
  <c r="G274" i="1" s="1"/>
  <c r="C274" i="1"/>
  <c r="H273" i="1"/>
  <c r="D273" i="1"/>
  <c r="G273" i="1" s="1"/>
  <c r="C273" i="1"/>
  <c r="D272" i="1"/>
  <c r="C272" i="1"/>
  <c r="H271" i="1"/>
  <c r="D271" i="1"/>
  <c r="G271" i="1" s="1"/>
  <c r="C271" i="1"/>
  <c r="D270" i="1"/>
  <c r="G270" i="1" s="1"/>
  <c r="C270" i="1"/>
  <c r="H269" i="1"/>
  <c r="D269" i="1"/>
  <c r="G269" i="1" s="1"/>
  <c r="C269" i="1"/>
  <c r="D268" i="1"/>
  <c r="C268" i="1"/>
  <c r="H267" i="1"/>
  <c r="D267" i="1"/>
  <c r="G267" i="1" s="1"/>
  <c r="C267" i="1"/>
  <c r="D266" i="1"/>
  <c r="G266" i="1" s="1"/>
  <c r="C266" i="1"/>
  <c r="H265" i="1"/>
  <c r="D265" i="1"/>
  <c r="G265" i="1" s="1"/>
  <c r="C265" i="1"/>
  <c r="D264" i="1"/>
  <c r="C264" i="1"/>
  <c r="H263" i="1"/>
  <c r="D263" i="1"/>
  <c r="G263" i="1" s="1"/>
  <c r="C263" i="1"/>
  <c r="D262" i="1"/>
  <c r="G262" i="1" s="1"/>
  <c r="C262" i="1"/>
  <c r="D261" i="1"/>
  <c r="G261" i="1" s="1"/>
  <c r="C261"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H637" i="1" l="1"/>
  <c r="G637" i="1"/>
  <c r="G288" i="1"/>
  <c r="F643" i="4"/>
  <c r="G642" i="1"/>
  <c r="G644" i="1"/>
  <c r="H1576" i="1"/>
  <c r="H1578" i="1"/>
  <c r="G1480" i="1"/>
  <c r="E283" i="9"/>
  <c r="B283" i="9" s="1"/>
  <c r="G666" i="1"/>
  <c r="E22" i="9"/>
  <c r="B22" i="9" s="1"/>
  <c r="E26" i="9"/>
  <c r="B26" i="9" s="1"/>
  <c r="E31" i="9"/>
  <c r="B31" i="9" s="1"/>
  <c r="G1569" i="1"/>
  <c r="G1565" i="1"/>
  <c r="H1530" i="1"/>
  <c r="D49" i="8"/>
  <c r="H1510" i="1"/>
  <c r="G1509" i="1"/>
  <c r="H1499" i="1"/>
  <c r="G1499" i="1"/>
  <c r="G1501" i="1"/>
  <c r="H1502" i="1"/>
  <c r="G1491" i="1"/>
  <c r="G1485" i="1"/>
  <c r="C1483" i="1"/>
  <c r="H1483" i="1" s="1"/>
  <c r="H1481" i="1"/>
  <c r="G1481" i="1"/>
  <c r="G718" i="1"/>
  <c r="G710" i="1"/>
  <c r="G668" i="1"/>
  <c r="H374" i="1"/>
  <c r="H373" i="1"/>
  <c r="H371" i="1"/>
  <c r="E363" i="4"/>
  <c r="D358" i="1" s="1"/>
  <c r="H367" i="1"/>
  <c r="H365" i="1"/>
  <c r="F369" i="4"/>
  <c r="H261" i="1"/>
  <c r="F225" i="9"/>
  <c r="F188" i="4"/>
  <c r="E46" i="9"/>
  <c r="B46" i="9" s="1"/>
  <c r="E45" i="9"/>
  <c r="B45" i="9" s="1"/>
  <c r="F221" i="9"/>
  <c r="B221" i="9" s="1"/>
  <c r="F219" i="9"/>
  <c r="B219" i="9" s="1"/>
  <c r="E42" i="9"/>
  <c r="E41" i="9"/>
  <c r="B41" i="9" s="1"/>
  <c r="F177" i="4"/>
  <c r="D165" i="1"/>
  <c r="E163" i="4"/>
  <c r="D159" i="1" s="1"/>
  <c r="G159" i="1" s="1"/>
  <c r="F217" i="9"/>
  <c r="F133" i="4"/>
  <c r="E34" i="9"/>
  <c r="E50" i="4"/>
  <c r="D46" i="1" s="1"/>
  <c r="E29" i="9"/>
  <c r="B29" i="9" s="1"/>
  <c r="E32" i="9"/>
  <c r="B32" i="9" s="1"/>
  <c r="F216" i="9"/>
  <c r="B216" i="9" s="1"/>
  <c r="H4" i="1"/>
  <c r="G4" i="1"/>
  <c r="H8" i="1"/>
  <c r="G8" i="1"/>
  <c r="H12" i="1"/>
  <c r="G12" i="1"/>
  <c r="H16" i="1"/>
  <c r="G16" i="1"/>
  <c r="H22" i="1"/>
  <c r="G22" i="1"/>
  <c r="H42" i="1"/>
  <c r="G42" i="1"/>
  <c r="H47" i="1"/>
  <c r="G47" i="1"/>
  <c r="H51" i="1"/>
  <c r="G51" i="1"/>
  <c r="H55" i="1"/>
  <c r="G55" i="1"/>
  <c r="H59" i="1"/>
  <c r="G59" i="1"/>
  <c r="H63" i="1"/>
  <c r="G63" i="1"/>
  <c r="H67" i="1"/>
  <c r="G67" i="1"/>
  <c r="H71" i="1"/>
  <c r="G71" i="1"/>
  <c r="H75" i="1"/>
  <c r="G75" i="1"/>
  <c r="H104" i="1"/>
  <c r="G104" i="1"/>
  <c r="H108" i="1"/>
  <c r="G108" i="1"/>
  <c r="H114" i="1"/>
  <c r="G114" i="1"/>
  <c r="H118" i="1"/>
  <c r="G118" i="1"/>
  <c r="H139" i="1"/>
  <c r="G139" i="1"/>
  <c r="H141" i="1"/>
  <c r="G141" i="1"/>
  <c r="H145" i="1"/>
  <c r="G145" i="1"/>
  <c r="G264" i="1"/>
  <c r="H264" i="1"/>
  <c r="G280" i="1"/>
  <c r="H280" i="1"/>
  <c r="H340" i="1"/>
  <c r="G340" i="1"/>
  <c r="H427" i="1"/>
  <c r="G427" i="1"/>
  <c r="H435" i="1"/>
  <c r="G435" i="1"/>
  <c r="H451" i="1"/>
  <c r="G451" i="1"/>
  <c r="H517" i="1"/>
  <c r="G517" i="1"/>
  <c r="H649" i="1"/>
  <c r="G649" i="1"/>
  <c r="H665" i="1"/>
  <c r="G665" i="1"/>
  <c r="H689" i="1"/>
  <c r="G689" i="1"/>
  <c r="H697" i="1"/>
  <c r="G697" i="1"/>
  <c r="H729" i="1"/>
  <c r="G729" i="1"/>
  <c r="H3" i="1"/>
  <c r="G3" i="1"/>
  <c r="H7" i="1"/>
  <c r="G7" i="1"/>
  <c r="H11" i="1"/>
  <c r="G11" i="1"/>
  <c r="H15" i="1"/>
  <c r="G15" i="1"/>
  <c r="H19" i="1"/>
  <c r="G19" i="1"/>
  <c r="H23" i="1"/>
  <c r="G23" i="1"/>
  <c r="H27" i="1"/>
  <c r="G27" i="1"/>
  <c r="H31" i="1"/>
  <c r="G31" i="1"/>
  <c r="H35" i="1"/>
  <c r="G35" i="1"/>
  <c r="H39" i="1"/>
  <c r="G39" i="1"/>
  <c r="H45" i="1"/>
  <c r="G45" i="1"/>
  <c r="H82" i="1"/>
  <c r="G82" i="1"/>
  <c r="H86" i="1"/>
  <c r="G86" i="1"/>
  <c r="H90" i="1"/>
  <c r="G90" i="1"/>
  <c r="H94" i="1"/>
  <c r="G94" i="1"/>
  <c r="H98" i="1"/>
  <c r="G98" i="1"/>
  <c r="H121" i="1"/>
  <c r="G121" i="1"/>
  <c r="H127" i="1"/>
  <c r="G127" i="1"/>
  <c r="H129" i="1"/>
  <c r="G129" i="1"/>
  <c r="H133" i="1"/>
  <c r="G133" i="1"/>
  <c r="H150" i="1"/>
  <c r="G150" i="1"/>
  <c r="H156" i="1"/>
  <c r="G156" i="1"/>
  <c r="H160" i="1"/>
  <c r="G160" i="1"/>
  <c r="H162" i="1"/>
  <c r="G162" i="1"/>
  <c r="H166" i="1"/>
  <c r="G166" i="1"/>
  <c r="H168" i="1"/>
  <c r="G168" i="1"/>
  <c r="H170" i="1"/>
  <c r="G170" i="1"/>
  <c r="H172" i="1"/>
  <c r="G172" i="1"/>
  <c r="H174" i="1"/>
  <c r="G174" i="1"/>
  <c r="H176" i="1"/>
  <c r="G176" i="1"/>
  <c r="H180" i="1"/>
  <c r="G180" i="1"/>
  <c r="H182" i="1"/>
  <c r="G182"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G298" i="1"/>
  <c r="H298" i="1"/>
  <c r="H316" i="1"/>
  <c r="G316" i="1"/>
  <c r="H318" i="1"/>
  <c r="G318" i="1"/>
  <c r="H320" i="1"/>
  <c r="G320" i="1"/>
  <c r="H322" i="1"/>
  <c r="G322" i="1"/>
  <c r="H324" i="1"/>
  <c r="G324" i="1"/>
  <c r="H326" i="1"/>
  <c r="G326" i="1"/>
  <c r="H328" i="1"/>
  <c r="G328" i="1"/>
  <c r="H330" i="1"/>
  <c r="G330" i="1"/>
  <c r="H332" i="1"/>
  <c r="G332" i="1"/>
  <c r="H334" i="1"/>
  <c r="G334" i="1"/>
  <c r="H336" i="1"/>
  <c r="G336" i="1"/>
  <c r="H338" i="1"/>
  <c r="G338" i="1"/>
  <c r="H746" i="1"/>
  <c r="G746" i="1"/>
  <c r="H762" i="1"/>
  <c r="G762" i="1"/>
  <c r="H778" i="1"/>
  <c r="G778" i="1"/>
  <c r="H794" i="1"/>
  <c r="G794" i="1"/>
  <c r="H810" i="1"/>
  <c r="G810" i="1"/>
  <c r="H826" i="1"/>
  <c r="G826" i="1"/>
  <c r="H842" i="1"/>
  <c r="G842" i="1"/>
  <c r="H858" i="1"/>
  <c r="G858" i="1"/>
  <c r="H874" i="1"/>
  <c r="G874" i="1"/>
  <c r="H891" i="1"/>
  <c r="G891" i="1"/>
  <c r="H915" i="1"/>
  <c r="G915" i="1"/>
  <c r="H931" i="1"/>
  <c r="G931" i="1"/>
  <c r="H947" i="1"/>
  <c r="G947" i="1"/>
  <c r="H963" i="1"/>
  <c r="G963" i="1"/>
  <c r="H979" i="1"/>
  <c r="G979" i="1"/>
  <c r="H6" i="1"/>
  <c r="G6" i="1"/>
  <c r="H10" i="1"/>
  <c r="G10" i="1"/>
  <c r="H14" i="1"/>
  <c r="G14" i="1"/>
  <c r="H18" i="1"/>
  <c r="G18" i="1"/>
  <c r="H20" i="1"/>
  <c r="G20" i="1"/>
  <c r="H24" i="1"/>
  <c r="G24" i="1"/>
  <c r="H26" i="1"/>
  <c r="G26" i="1"/>
  <c r="H28" i="1"/>
  <c r="G28" i="1"/>
  <c r="H30" i="1"/>
  <c r="G30" i="1"/>
  <c r="H32" i="1"/>
  <c r="G32" i="1"/>
  <c r="H34" i="1"/>
  <c r="G34" i="1"/>
  <c r="H36" i="1"/>
  <c r="G36" i="1"/>
  <c r="H38" i="1"/>
  <c r="G38" i="1"/>
  <c r="H40" i="1"/>
  <c r="G40" i="1"/>
  <c r="H44" i="1"/>
  <c r="G44" i="1"/>
  <c r="H79" i="1"/>
  <c r="G79" i="1"/>
  <c r="H81" i="1"/>
  <c r="G81" i="1"/>
  <c r="H83" i="1"/>
  <c r="G83" i="1"/>
  <c r="H85" i="1"/>
  <c r="G85" i="1"/>
  <c r="H87" i="1"/>
  <c r="G87" i="1"/>
  <c r="H89" i="1"/>
  <c r="G89" i="1"/>
  <c r="H91" i="1"/>
  <c r="G91" i="1"/>
  <c r="H93" i="1"/>
  <c r="G93" i="1"/>
  <c r="H95" i="1"/>
  <c r="G95" i="1"/>
  <c r="H97" i="1"/>
  <c r="G97" i="1"/>
  <c r="H99" i="1"/>
  <c r="G99" i="1"/>
  <c r="H101" i="1"/>
  <c r="G101" i="1"/>
  <c r="H122" i="1"/>
  <c r="G122" i="1"/>
  <c r="H124" i="1"/>
  <c r="G124" i="1"/>
  <c r="H126" i="1"/>
  <c r="G126" i="1"/>
  <c r="H128" i="1"/>
  <c r="G128" i="1"/>
  <c r="H130" i="1"/>
  <c r="G130" i="1"/>
  <c r="H132" i="1"/>
  <c r="G132" i="1"/>
  <c r="H134" i="1"/>
  <c r="G134"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G294" i="1"/>
  <c r="H294" i="1"/>
  <c r="G302" i="1"/>
  <c r="H302" i="1"/>
  <c r="H754" i="1"/>
  <c r="G754" i="1"/>
  <c r="H770" i="1"/>
  <c r="G770" i="1"/>
  <c r="H786" i="1"/>
  <c r="G786" i="1"/>
  <c r="H802" i="1"/>
  <c r="G802" i="1"/>
  <c r="H818" i="1"/>
  <c r="G818" i="1"/>
  <c r="H834" i="1"/>
  <c r="G834" i="1"/>
  <c r="H850" i="1"/>
  <c r="G850" i="1"/>
  <c r="H866" i="1"/>
  <c r="G866" i="1"/>
  <c r="H882" i="1"/>
  <c r="G882" i="1"/>
  <c r="H903" i="1"/>
  <c r="G903" i="1"/>
  <c r="H923" i="1"/>
  <c r="G923" i="1"/>
  <c r="H939" i="1"/>
  <c r="G939" i="1"/>
  <c r="H955" i="1"/>
  <c r="G955" i="1"/>
  <c r="H971" i="1"/>
  <c r="G971" i="1"/>
  <c r="H49" i="1"/>
  <c r="G49" i="1"/>
  <c r="H53" i="1"/>
  <c r="G53" i="1"/>
  <c r="H57" i="1"/>
  <c r="G57" i="1"/>
  <c r="H61" i="1"/>
  <c r="G61" i="1"/>
  <c r="H65" i="1"/>
  <c r="G65" i="1"/>
  <c r="H69" i="1"/>
  <c r="G69" i="1"/>
  <c r="H73" i="1"/>
  <c r="G73" i="1"/>
  <c r="H77" i="1"/>
  <c r="G77" i="1"/>
  <c r="H106" i="1"/>
  <c r="G106" i="1"/>
  <c r="H110" i="1"/>
  <c r="G110" i="1"/>
  <c r="H112" i="1"/>
  <c r="G112" i="1"/>
  <c r="H116" i="1"/>
  <c r="G116" i="1"/>
  <c r="H137" i="1"/>
  <c r="G137" i="1"/>
  <c r="H143" i="1"/>
  <c r="G143" i="1"/>
  <c r="G272" i="1"/>
  <c r="H272" i="1"/>
  <c r="H309" i="1"/>
  <c r="G309" i="1"/>
  <c r="H419" i="1"/>
  <c r="G419" i="1"/>
  <c r="H443" i="1"/>
  <c r="G443" i="1"/>
  <c r="H641" i="1"/>
  <c r="G641" i="1"/>
  <c r="H657" i="1"/>
  <c r="G657" i="1"/>
  <c r="H673" i="1"/>
  <c r="G673" i="1"/>
  <c r="H681" i="1"/>
  <c r="G681" i="1"/>
  <c r="H705" i="1"/>
  <c r="G705" i="1"/>
  <c r="H713" i="1"/>
  <c r="G713" i="1"/>
  <c r="H721" i="1"/>
  <c r="G721" i="1"/>
  <c r="H737" i="1"/>
  <c r="G737" i="1"/>
  <c r="H751" i="1"/>
  <c r="G751" i="1"/>
  <c r="H767" i="1"/>
  <c r="G767" i="1"/>
  <c r="H783" i="1"/>
  <c r="G783" i="1"/>
  <c r="H799" i="1"/>
  <c r="G799" i="1"/>
  <c r="H815" i="1"/>
  <c r="G815" i="1"/>
  <c r="H831" i="1"/>
  <c r="G831" i="1"/>
  <c r="H847" i="1"/>
  <c r="G847" i="1"/>
  <c r="H863" i="1"/>
  <c r="G863" i="1"/>
  <c r="H879" i="1"/>
  <c r="G879" i="1"/>
  <c r="H918" i="1"/>
  <c r="G918" i="1"/>
  <c r="H934" i="1"/>
  <c r="G934" i="1"/>
  <c r="H950" i="1"/>
  <c r="G950" i="1"/>
  <c r="H966" i="1"/>
  <c r="G966" i="1"/>
  <c r="H982" i="1"/>
  <c r="G982" i="1"/>
  <c r="H5" i="1"/>
  <c r="G5" i="1"/>
  <c r="H9" i="1"/>
  <c r="G9" i="1"/>
  <c r="H13" i="1"/>
  <c r="G13" i="1"/>
  <c r="H17" i="1"/>
  <c r="G17" i="1"/>
  <c r="H21" i="1"/>
  <c r="G21" i="1"/>
  <c r="H25" i="1"/>
  <c r="G25" i="1"/>
  <c r="H29" i="1"/>
  <c r="G29" i="1"/>
  <c r="H33" i="1"/>
  <c r="G33" i="1"/>
  <c r="H37" i="1"/>
  <c r="G37" i="1"/>
  <c r="H41" i="1"/>
  <c r="G41" i="1"/>
  <c r="H43" i="1"/>
  <c r="G43" i="1"/>
  <c r="H80" i="1"/>
  <c r="G80" i="1"/>
  <c r="H84" i="1"/>
  <c r="G84" i="1"/>
  <c r="H88" i="1"/>
  <c r="G88" i="1"/>
  <c r="H92" i="1"/>
  <c r="G92" i="1"/>
  <c r="H96" i="1"/>
  <c r="G96" i="1"/>
  <c r="H100" i="1"/>
  <c r="G100" i="1"/>
  <c r="H123" i="1"/>
  <c r="G123" i="1"/>
  <c r="H125" i="1"/>
  <c r="G125" i="1"/>
  <c r="H131" i="1"/>
  <c r="G131" i="1"/>
  <c r="H152" i="1"/>
  <c r="G152" i="1"/>
  <c r="H154" i="1"/>
  <c r="G154" i="1"/>
  <c r="H158" i="1"/>
  <c r="G158" i="1"/>
  <c r="H164" i="1"/>
  <c r="G164" i="1"/>
  <c r="H178" i="1"/>
  <c r="G178"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103" i="1"/>
  <c r="G103" i="1"/>
  <c r="H105" i="1"/>
  <c r="G105" i="1"/>
  <c r="H107" i="1"/>
  <c r="G107" i="1"/>
  <c r="H109" i="1"/>
  <c r="G109" i="1"/>
  <c r="H111" i="1"/>
  <c r="G111" i="1"/>
  <c r="H113" i="1"/>
  <c r="G113" i="1"/>
  <c r="H115" i="1"/>
  <c r="G115" i="1"/>
  <c r="H117" i="1"/>
  <c r="G117" i="1"/>
  <c r="H119" i="1"/>
  <c r="G119" i="1"/>
  <c r="H136" i="1"/>
  <c r="G136" i="1"/>
  <c r="H138" i="1"/>
  <c r="G138" i="1"/>
  <c r="H140" i="1"/>
  <c r="G140" i="1"/>
  <c r="H142" i="1"/>
  <c r="G142" i="1"/>
  <c r="H144" i="1"/>
  <c r="G144" i="1"/>
  <c r="H146" i="1"/>
  <c r="G146" i="1"/>
  <c r="G260" i="1"/>
  <c r="H260" i="1"/>
  <c r="G268" i="1"/>
  <c r="H268" i="1"/>
  <c r="G276" i="1"/>
  <c r="H276" i="1"/>
  <c r="G284" i="1"/>
  <c r="H284" i="1"/>
  <c r="H313" i="1"/>
  <c r="G313" i="1"/>
  <c r="H344" i="1"/>
  <c r="G344" i="1"/>
  <c r="H392" i="1"/>
  <c r="G392" i="1"/>
  <c r="H394" i="1"/>
  <c r="G394" i="1"/>
  <c r="H396" i="1"/>
  <c r="G396" i="1"/>
  <c r="H398" i="1"/>
  <c r="G398" i="1"/>
  <c r="H400" i="1"/>
  <c r="G400" i="1"/>
  <c r="H423" i="1"/>
  <c r="G423" i="1"/>
  <c r="H431" i="1"/>
  <c r="G431" i="1"/>
  <c r="H439" i="1"/>
  <c r="G439" i="1"/>
  <c r="H447" i="1"/>
  <c r="G447" i="1"/>
  <c r="H513" i="1"/>
  <c r="G513" i="1"/>
  <c r="H521" i="1"/>
  <c r="G521" i="1"/>
  <c r="H645" i="1"/>
  <c r="G645" i="1"/>
  <c r="H653" i="1"/>
  <c r="G653" i="1"/>
  <c r="H661" i="1"/>
  <c r="G661" i="1"/>
  <c r="H669" i="1"/>
  <c r="G669" i="1"/>
  <c r="H677" i="1"/>
  <c r="G677" i="1"/>
  <c r="H685" i="1"/>
  <c r="G685" i="1"/>
  <c r="H693" i="1"/>
  <c r="G693" i="1"/>
  <c r="H701" i="1"/>
  <c r="G701" i="1"/>
  <c r="H709" i="1"/>
  <c r="G709" i="1"/>
  <c r="H717" i="1"/>
  <c r="G717" i="1"/>
  <c r="H725" i="1"/>
  <c r="G725" i="1"/>
  <c r="H733" i="1"/>
  <c r="G733" i="1"/>
  <c r="H743" i="1"/>
  <c r="G743" i="1"/>
  <c r="H759" i="1"/>
  <c r="G759" i="1"/>
  <c r="H775" i="1"/>
  <c r="G775" i="1"/>
  <c r="H791" i="1"/>
  <c r="G791" i="1"/>
  <c r="H807" i="1"/>
  <c r="G807" i="1"/>
  <c r="H823" i="1"/>
  <c r="G823" i="1"/>
  <c r="H839" i="1"/>
  <c r="G839" i="1"/>
  <c r="H855" i="1"/>
  <c r="G855" i="1"/>
  <c r="H871" i="1"/>
  <c r="G871" i="1"/>
  <c r="H910" i="1"/>
  <c r="G910" i="1"/>
  <c r="H926" i="1"/>
  <c r="G926" i="1"/>
  <c r="H942" i="1"/>
  <c r="G942" i="1"/>
  <c r="H958" i="1"/>
  <c r="G958" i="1"/>
  <c r="H974" i="1"/>
  <c r="G974"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7" i="1"/>
  <c r="G1027" i="1"/>
  <c r="H1025" i="1"/>
  <c r="G1025" i="1"/>
  <c r="H1029" i="1"/>
  <c r="G1029" i="1"/>
  <c r="H1033" i="1"/>
  <c r="G1033" i="1"/>
  <c r="H1039" i="1"/>
  <c r="G1039" i="1"/>
  <c r="H1500" i="1"/>
  <c r="G1500" i="1"/>
  <c r="H1508" i="1"/>
  <c r="G1508" i="1"/>
  <c r="H1516" i="1"/>
  <c r="G1516" i="1"/>
  <c r="H1543" i="1"/>
  <c r="G1543" i="1"/>
  <c r="H1575" i="1"/>
  <c r="G1575" i="1"/>
  <c r="F422" i="4"/>
  <c r="D421" i="4"/>
  <c r="C416"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621" i="1"/>
  <c r="G621" i="1"/>
  <c r="H623" i="1"/>
  <c r="G623" i="1"/>
  <c r="H625" i="1"/>
  <c r="G625" i="1"/>
  <c r="H627" i="1"/>
  <c r="G627" i="1"/>
  <c r="H894" i="1"/>
  <c r="G894" i="1"/>
  <c r="H906" i="1"/>
  <c r="G906"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G887" i="1"/>
  <c r="H890" i="1"/>
  <c r="G890" i="1"/>
  <c r="G899" i="1"/>
  <c r="H902" i="1"/>
  <c r="G902" i="1"/>
  <c r="H914" i="1"/>
  <c r="G914" i="1"/>
  <c r="H922" i="1"/>
  <c r="G922" i="1"/>
  <c r="H930" i="1"/>
  <c r="G930" i="1"/>
  <c r="H938" i="1"/>
  <c r="G938" i="1"/>
  <c r="H946" i="1"/>
  <c r="G946" i="1"/>
  <c r="H954" i="1"/>
  <c r="G954" i="1"/>
  <c r="H962" i="1"/>
  <c r="G962" i="1"/>
  <c r="H970" i="1"/>
  <c r="G970" i="1"/>
  <c r="H978" i="1"/>
  <c r="G978" i="1"/>
  <c r="H1031" i="1"/>
  <c r="G1031" i="1"/>
  <c r="H1035" i="1"/>
  <c r="G1035" i="1"/>
  <c r="H1037" i="1"/>
  <c r="G1037" i="1"/>
  <c r="H1147" i="1"/>
  <c r="G1147" i="1"/>
  <c r="H1527" i="1"/>
  <c r="G1527" i="1"/>
  <c r="H1559" i="1"/>
  <c r="G1559" i="1"/>
  <c r="F459" i="4"/>
  <c r="C453" i="1"/>
  <c r="H315" i="1"/>
  <c r="G315" i="1"/>
  <c r="H317" i="1"/>
  <c r="G317" i="1"/>
  <c r="H319" i="1"/>
  <c r="G319" i="1"/>
  <c r="H321" i="1"/>
  <c r="G321" i="1"/>
  <c r="H323" i="1"/>
  <c r="G323" i="1"/>
  <c r="H325" i="1"/>
  <c r="G325" i="1"/>
  <c r="H327" i="1"/>
  <c r="G327" i="1"/>
  <c r="H329" i="1"/>
  <c r="G329" i="1"/>
  <c r="H331" i="1"/>
  <c r="G331" i="1"/>
  <c r="H333" i="1"/>
  <c r="G333" i="1"/>
  <c r="H335" i="1"/>
  <c r="G335" i="1"/>
  <c r="H337" i="1"/>
  <c r="G337" i="1"/>
  <c r="H393" i="1"/>
  <c r="G393" i="1"/>
  <c r="H395" i="1"/>
  <c r="G395" i="1"/>
  <c r="H397" i="1"/>
  <c r="G397" i="1"/>
  <c r="H399" i="1"/>
  <c r="G399" i="1"/>
  <c r="H401" i="1"/>
  <c r="G401" i="1"/>
  <c r="H262" i="1"/>
  <c r="H266" i="1"/>
  <c r="H270" i="1"/>
  <c r="H274" i="1"/>
  <c r="H278" i="1"/>
  <c r="H282" i="1"/>
  <c r="H296" i="1"/>
  <c r="H300" i="1"/>
  <c r="H304" i="1"/>
  <c r="G307" i="1"/>
  <c r="G311" i="1"/>
  <c r="G342" i="1"/>
  <c r="G417" i="1"/>
  <c r="G421" i="1"/>
  <c r="G425" i="1"/>
  <c r="G429" i="1"/>
  <c r="G433" i="1"/>
  <c r="G437" i="1"/>
  <c r="G441" i="1"/>
  <c r="G445" i="1"/>
  <c r="G449"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G511" i="1"/>
  <c r="G515" i="1"/>
  <c r="G519" i="1"/>
  <c r="H620" i="1"/>
  <c r="G620" i="1"/>
  <c r="H622" i="1"/>
  <c r="G622" i="1"/>
  <c r="H624" i="1"/>
  <c r="G624" i="1"/>
  <c r="H626" i="1"/>
  <c r="G626" i="1"/>
  <c r="H628" i="1"/>
  <c r="G628"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7" i="1"/>
  <c r="G755" i="1"/>
  <c r="G763" i="1"/>
  <c r="G771" i="1"/>
  <c r="G779" i="1"/>
  <c r="G787" i="1"/>
  <c r="G795" i="1"/>
  <c r="G803" i="1"/>
  <c r="G811" i="1"/>
  <c r="G819" i="1"/>
  <c r="G827" i="1"/>
  <c r="G835" i="1"/>
  <c r="G843" i="1"/>
  <c r="G851" i="1"/>
  <c r="G859" i="1"/>
  <c r="G867" i="1"/>
  <c r="G875" i="1"/>
  <c r="G883" i="1"/>
  <c r="H886" i="1"/>
  <c r="G886" i="1"/>
  <c r="H898" i="1"/>
  <c r="G898" i="1"/>
  <c r="G911" i="1"/>
  <c r="G919" i="1"/>
  <c r="G927" i="1"/>
  <c r="G935" i="1"/>
  <c r="G943" i="1"/>
  <c r="G951" i="1"/>
  <c r="G959" i="1"/>
  <c r="G967" i="1"/>
  <c r="G975" i="1"/>
  <c r="G983" i="1"/>
  <c r="H1160" i="1"/>
  <c r="G1160"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151" i="1"/>
  <c r="G1151" i="1"/>
  <c r="H1164" i="1"/>
  <c r="G1164"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67" i="1"/>
  <c r="G1367" i="1"/>
  <c r="H1375" i="1"/>
  <c r="G1375" i="1"/>
  <c r="H1383" i="1"/>
  <c r="G1383" i="1"/>
  <c r="H1391" i="1"/>
  <c r="G1391" i="1"/>
  <c r="H1399" i="1"/>
  <c r="G1399" i="1"/>
  <c r="H1407" i="1"/>
  <c r="G1407" i="1"/>
  <c r="H1414" i="1"/>
  <c r="G1414" i="1"/>
  <c r="H1422" i="1"/>
  <c r="G1422" i="1"/>
  <c r="H1429" i="1"/>
  <c r="G1429" i="1"/>
  <c r="F128" i="4"/>
  <c r="D124" i="4"/>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97" i="1"/>
  <c r="G913" i="1"/>
  <c r="G917" i="1"/>
  <c r="G921" i="1"/>
  <c r="G925" i="1"/>
  <c r="G929" i="1"/>
  <c r="G933" i="1"/>
  <c r="G937" i="1"/>
  <c r="G941" i="1"/>
  <c r="G945" i="1"/>
  <c r="G949" i="1"/>
  <c r="G953" i="1"/>
  <c r="G957" i="1"/>
  <c r="G961" i="1"/>
  <c r="G965" i="1"/>
  <c r="G969" i="1"/>
  <c r="G973" i="1"/>
  <c r="G977" i="1"/>
  <c r="G981" i="1"/>
  <c r="H1139" i="1"/>
  <c r="G1139" i="1"/>
  <c r="H1041" i="1"/>
  <c r="G1041" i="1"/>
  <c r="H1043" i="1"/>
  <c r="G1043" i="1"/>
  <c r="H1045" i="1"/>
  <c r="G1045" i="1"/>
  <c r="H1143" i="1"/>
  <c r="G1143" i="1"/>
  <c r="H1156" i="1"/>
  <c r="G1156" i="1"/>
  <c r="G1440" i="1"/>
  <c r="I1440" i="1" s="1"/>
  <c r="J1440" i="1"/>
  <c r="H1440" i="1"/>
  <c r="G1138" i="1"/>
  <c r="G1142" i="1"/>
  <c r="G1146" i="1"/>
  <c r="G1150" i="1"/>
  <c r="G1155" i="1"/>
  <c r="G1159" i="1"/>
  <c r="G1163"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63" i="1"/>
  <c r="G1363" i="1"/>
  <c r="H1371" i="1"/>
  <c r="G1371" i="1"/>
  <c r="H1379" i="1"/>
  <c r="G1379" i="1"/>
  <c r="H1387" i="1"/>
  <c r="G1387" i="1"/>
  <c r="H1395" i="1"/>
  <c r="G1395" i="1"/>
  <c r="H1403" i="1"/>
  <c r="G1403" i="1"/>
  <c r="H1410" i="1"/>
  <c r="G1410" i="1"/>
  <c r="H1418" i="1"/>
  <c r="G1418" i="1"/>
  <c r="H1425" i="1"/>
  <c r="G1425" i="1"/>
  <c r="H1433" i="1"/>
  <c r="G1433" i="1"/>
  <c r="G1442" i="1"/>
  <c r="I1442" i="1" s="1"/>
  <c r="J1442" i="1"/>
  <c r="H1442" i="1"/>
  <c r="J1472" i="1"/>
  <c r="G1472" i="1"/>
  <c r="I1472" i="1" s="1"/>
  <c r="H1472" i="1"/>
  <c r="H1478" i="1"/>
  <c r="G1478" i="1"/>
  <c r="I1478" i="1" s="1"/>
  <c r="J1478" i="1"/>
  <c r="H1519" i="1"/>
  <c r="G1519" i="1"/>
  <c r="H1535" i="1"/>
  <c r="G1535" i="1"/>
  <c r="H1551" i="1"/>
  <c r="G1551" i="1"/>
  <c r="H1567" i="1"/>
  <c r="G1567" i="1"/>
  <c r="F140" i="4"/>
  <c r="D139" i="4"/>
  <c r="G1137" i="1"/>
  <c r="G1141" i="1"/>
  <c r="G1145" i="1"/>
  <c r="G1149" i="1"/>
  <c r="G1158" i="1"/>
  <c r="G1162" i="1"/>
  <c r="G1166" i="1"/>
  <c r="G1444" i="1"/>
  <c r="I1444" i="1" s="1"/>
  <c r="J1444" i="1"/>
  <c r="H1444" i="1"/>
  <c r="H1475" i="1"/>
  <c r="G1475" i="1"/>
  <c r="I1447" i="1"/>
  <c r="I1449" i="1"/>
  <c r="I1451" i="1"/>
  <c r="I1455" i="1"/>
  <c r="I1457" i="1"/>
  <c r="I1459" i="1"/>
  <c r="I1462" i="1"/>
  <c r="J1468" i="1"/>
  <c r="G1468" i="1"/>
  <c r="H1471" i="1"/>
  <c r="G1471" i="1"/>
  <c r="I1471" i="1" s="1"/>
  <c r="J1477" i="1"/>
  <c r="H1477" i="1"/>
  <c r="G1477" i="1"/>
  <c r="I1477" i="1" s="1"/>
  <c r="H1484" i="1"/>
  <c r="G1484" i="1"/>
  <c r="H1492" i="1"/>
  <c r="G1492" i="1"/>
  <c r="G1506" i="1"/>
  <c r="H1506" i="1"/>
  <c r="G1514" i="1"/>
  <c r="H1514" i="1"/>
  <c r="E124" i="4"/>
  <c r="D120" i="1" s="1"/>
  <c r="F125" i="4"/>
  <c r="J1464" i="1"/>
  <c r="G1464" i="1"/>
  <c r="I1464" i="1" s="1"/>
  <c r="H1467" i="1"/>
  <c r="G1467" i="1"/>
  <c r="G1482" i="1"/>
  <c r="H1482" i="1"/>
  <c r="G1490" i="1"/>
  <c r="H1490" i="1"/>
  <c r="G1498" i="1"/>
  <c r="H1498" i="1"/>
  <c r="H1503" i="1"/>
  <c r="G1503" i="1"/>
  <c r="H1511" i="1"/>
  <c r="G1511" i="1"/>
  <c r="F68" i="4"/>
  <c r="E196" i="4"/>
  <c r="D192" i="1" s="1"/>
  <c r="E350" i="4"/>
  <c r="H289" i="9"/>
  <c r="E176" i="5"/>
  <c r="G1361" i="1"/>
  <c r="G1365" i="1"/>
  <c r="G1369" i="1"/>
  <c r="G1373" i="1"/>
  <c r="G1377" i="1"/>
  <c r="G1381" i="1"/>
  <c r="G1385" i="1"/>
  <c r="G1389" i="1"/>
  <c r="G1393" i="1"/>
  <c r="G1397" i="1"/>
  <c r="G1401" i="1"/>
  <c r="G1405" i="1"/>
  <c r="G1412" i="1"/>
  <c r="G1416" i="1"/>
  <c r="G1420" i="1"/>
  <c r="G1427" i="1"/>
  <c r="G1431" i="1"/>
  <c r="G1438" i="1"/>
  <c r="J1439" i="1"/>
  <c r="J1441" i="1"/>
  <c r="J1443" i="1"/>
  <c r="H1446" i="1"/>
  <c r="G1446" i="1"/>
  <c r="I1446" i="1" s="1"/>
  <c r="H1448" i="1"/>
  <c r="G1448" i="1"/>
  <c r="H1450" i="1"/>
  <c r="G1450" i="1"/>
  <c r="I1450" i="1" s="1"/>
  <c r="H1452" i="1"/>
  <c r="G1452" i="1"/>
  <c r="H1456" i="1"/>
  <c r="G1456" i="1"/>
  <c r="I1456" i="1" s="1"/>
  <c r="H1458" i="1"/>
  <c r="G1458" i="1"/>
  <c r="H1460" i="1"/>
  <c r="G1460" i="1"/>
  <c r="I1460" i="1" s="1"/>
  <c r="H1463" i="1"/>
  <c r="G1463" i="1"/>
  <c r="H1468" i="1"/>
  <c r="H1470" i="1"/>
  <c r="G1470" i="1"/>
  <c r="J1471" i="1"/>
  <c r="H1487" i="1"/>
  <c r="G1487" i="1"/>
  <c r="H1495" i="1"/>
  <c r="G1495" i="1"/>
  <c r="G1532" i="1"/>
  <c r="G1540" i="1"/>
  <c r="G1548" i="1"/>
  <c r="G1556" i="1"/>
  <c r="G1564" i="1"/>
  <c r="G1572" i="1"/>
  <c r="G1580" i="1"/>
  <c r="F83" i="4"/>
  <c r="D82" i="4"/>
  <c r="F107" i="4"/>
  <c r="D106" i="4"/>
  <c r="E152" i="4"/>
  <c r="G20" i="9" s="1"/>
  <c r="F153" i="4"/>
  <c r="F70" i="5"/>
  <c r="D69" i="5"/>
  <c r="J1465" i="1"/>
  <c r="H1469" i="1"/>
  <c r="J1473" i="1"/>
  <c r="I20" i="3"/>
  <c r="I24" i="3"/>
  <c r="I31" i="3"/>
  <c r="F7" i="4"/>
  <c r="D6" i="4"/>
  <c r="E82" i="4"/>
  <c r="D78" i="1" s="1"/>
  <c r="E106" i="4"/>
  <c r="D102" i="1" s="1"/>
  <c r="H20" i="9"/>
  <c r="F163" i="4"/>
  <c r="D263" i="4"/>
  <c r="E421" i="4"/>
  <c r="G273" i="9"/>
  <c r="E273" i="9" s="1"/>
  <c r="B273" i="9" s="1"/>
  <c r="G175" i="9"/>
  <c r="E175" i="9" s="1"/>
  <c r="B175" i="9" s="1"/>
  <c r="G167" i="9"/>
  <c r="E167" i="9" s="1"/>
  <c r="B167" i="9" s="1"/>
  <c r="G171" i="9"/>
  <c r="E171" i="9" s="1"/>
  <c r="B171" i="9" s="1"/>
  <c r="H1476" i="1"/>
  <c r="I1476" i="1" s="1"/>
  <c r="J1476" i="1"/>
  <c r="G1523" i="1"/>
  <c r="H1526" i="1"/>
  <c r="G1531" i="1"/>
  <c r="H1534" i="1"/>
  <c r="G1539" i="1"/>
  <c r="H1542" i="1"/>
  <c r="G1547" i="1"/>
  <c r="H1550" i="1"/>
  <c r="G1555" i="1"/>
  <c r="H1558" i="1"/>
  <c r="G1563" i="1"/>
  <c r="H1566" i="1"/>
  <c r="G1571" i="1"/>
  <c r="H1574" i="1"/>
  <c r="G1579" i="1"/>
  <c r="F51" i="4"/>
  <c r="D50" i="4"/>
  <c r="F164" i="4"/>
  <c r="F299" i="4"/>
  <c r="F351" i="4"/>
  <c r="D644" i="4"/>
  <c r="F417" i="4"/>
  <c r="E528" i="4"/>
  <c r="F626" i="4"/>
  <c r="D625" i="4"/>
  <c r="D12" i="5"/>
  <c r="F45" i="5"/>
  <c r="F210" i="4"/>
  <c r="F345" i="4"/>
  <c r="D344" i="4"/>
  <c r="F397" i="4"/>
  <c r="D396" i="4"/>
  <c r="F516" i="4"/>
  <c r="D515" i="4"/>
  <c r="F568" i="4"/>
  <c r="D567" i="4"/>
  <c r="F242" i="5"/>
  <c r="D238" i="5"/>
  <c r="F130" i="6"/>
  <c r="D129" i="6"/>
  <c r="G297" i="9"/>
  <c r="E297" i="9" s="1"/>
  <c r="B34" i="9"/>
  <c r="B42" i="9"/>
  <c r="D224" i="4"/>
  <c r="D252" i="4"/>
  <c r="D311" i="4"/>
  <c r="D363" i="4"/>
  <c r="D472" i="4"/>
  <c r="D484" i="4"/>
  <c r="D190" i="5"/>
  <c r="F36" i="6"/>
  <c r="D35" i="6"/>
  <c r="F122" i="6"/>
  <c r="D114" i="6"/>
  <c r="E5" i="7"/>
  <c r="G174" i="9"/>
  <c r="E174" i="9" s="1"/>
  <c r="B174" i="9" s="1"/>
  <c r="B60" i="9"/>
  <c r="F416" i="4"/>
  <c r="F8" i="5"/>
  <c r="D7" i="5"/>
  <c r="E87" i="5"/>
  <c r="D177" i="5"/>
  <c r="F180" i="5"/>
  <c r="F207" i="5"/>
  <c r="D206" i="5"/>
  <c r="F5" i="6"/>
  <c r="G166" i="9"/>
  <c r="E166" i="9" s="1"/>
  <c r="B166" i="9" s="1"/>
  <c r="G170" i="9"/>
  <c r="E170" i="9" s="1"/>
  <c r="B170" i="9" s="1"/>
  <c r="E146" i="5"/>
  <c r="D1124" i="1" s="1"/>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278" i="9"/>
  <c r="E278" i="9" s="1"/>
  <c r="B278" i="9" s="1"/>
  <c r="G277" i="9"/>
  <c r="E277" i="9" s="1"/>
  <c r="B277" i="9" s="1"/>
  <c r="G178" i="9"/>
  <c r="E178" i="9" s="1"/>
  <c r="B178" i="9" s="1"/>
  <c r="G165" i="9"/>
  <c r="E165" i="9" s="1"/>
  <c r="B165" i="9" s="1"/>
  <c r="H164" i="9"/>
  <c r="G179" i="9"/>
  <c r="E179" i="9" s="1"/>
  <c r="B179" i="9" s="1"/>
  <c r="G164" i="9"/>
  <c r="E164" i="9" s="1"/>
  <c r="B164" i="9" s="1"/>
  <c r="G163" i="9"/>
  <c r="E163" i="9" s="1"/>
  <c r="B163" i="9" s="1"/>
  <c r="G162" i="9"/>
  <c r="E162" i="9" s="1"/>
  <c r="B162" i="9" s="1"/>
  <c r="G161" i="9"/>
  <c r="E161" i="9" s="1"/>
  <c r="B161" i="9" s="1"/>
  <c r="G160" i="9"/>
  <c r="E160" i="9" s="1"/>
  <c r="B160" i="9" s="1"/>
  <c r="I10" i="9"/>
  <c r="H165" i="9"/>
  <c r="G169" i="9"/>
  <c r="E169" i="9" s="1"/>
  <c r="B169" i="9" s="1"/>
  <c r="G173" i="9"/>
  <c r="E173" i="9" s="1"/>
  <c r="B173" i="9" s="1"/>
  <c r="G177" i="9"/>
  <c r="E177" i="9" s="1"/>
  <c r="B177" i="9" s="1"/>
  <c r="E286" i="9"/>
  <c r="B286" i="9" s="1"/>
  <c r="D42" i="8"/>
  <c r="E55" i="9"/>
  <c r="B55" i="9" s="1"/>
  <c r="E63" i="9"/>
  <c r="B63" i="9" s="1"/>
  <c r="B143" i="9"/>
  <c r="B147" i="9"/>
  <c r="B151" i="9"/>
  <c r="B155" i="9"/>
  <c r="B159" i="9"/>
  <c r="G168" i="9"/>
  <c r="E168" i="9" s="1"/>
  <c r="B168" i="9" s="1"/>
  <c r="G172" i="9"/>
  <c r="E172" i="9" s="1"/>
  <c r="B172" i="9" s="1"/>
  <c r="G176" i="9"/>
  <c r="E176" i="9" s="1"/>
  <c r="B176" i="9" s="1"/>
  <c r="M212" i="9"/>
  <c r="B214" i="9"/>
  <c r="B215" i="9"/>
  <c r="E290" i="9"/>
  <c r="B290" i="9" s="1"/>
  <c r="B217" i="9"/>
  <c r="F220" i="9"/>
  <c r="B220" i="9" s="1"/>
  <c r="B225" i="9"/>
  <c r="F228" i="9"/>
  <c r="B228" i="9" s="1"/>
  <c r="B233" i="9"/>
  <c r="G294" i="9" l="1"/>
  <c r="E294" i="9" s="1"/>
  <c r="B294" i="9" s="1"/>
  <c r="D43" i="8"/>
  <c r="C1524" i="1"/>
  <c r="G1483" i="1"/>
  <c r="F196" i="4"/>
  <c r="H159" i="1"/>
  <c r="G292" i="9"/>
  <c r="E292" i="9" s="1"/>
  <c r="B292" i="9" s="1"/>
  <c r="F206" i="5"/>
  <c r="C1183" i="1"/>
  <c r="G291" i="9"/>
  <c r="E291" i="9" s="1"/>
  <c r="B291" i="9" s="1"/>
  <c r="F190" i="5"/>
  <c r="C1167" i="1"/>
  <c r="F625" i="4"/>
  <c r="C619" i="1"/>
  <c r="D412" i="4"/>
  <c r="H16" i="3"/>
  <c r="C2" i="1"/>
  <c r="E175" i="5"/>
  <c r="D1152" i="1" s="1"/>
  <c r="I22" i="3"/>
  <c r="D1153" i="1"/>
  <c r="F7" i="5"/>
  <c r="C985" i="1"/>
  <c r="H20" i="3"/>
  <c r="F484" i="4"/>
  <c r="C478" i="1"/>
  <c r="F129" i="6"/>
  <c r="C1423" i="1"/>
  <c r="F396" i="4"/>
  <c r="C391" i="1"/>
  <c r="D350" i="4"/>
  <c r="E20" i="9"/>
  <c r="F139" i="4"/>
  <c r="C135" i="1"/>
  <c r="F114" i="6"/>
  <c r="C1408" i="1"/>
  <c r="H27" i="3"/>
  <c r="F311" i="4"/>
  <c r="C306" i="1"/>
  <c r="F644" i="4"/>
  <c r="C638" i="1"/>
  <c r="E420" i="4"/>
  <c r="D415" i="1"/>
  <c r="F82" i="4"/>
  <c r="C78" i="1"/>
  <c r="F212" i="9"/>
  <c r="B212" i="9" s="1"/>
  <c r="F263" i="4"/>
  <c r="C259" i="1"/>
  <c r="D141" i="6"/>
  <c r="F35" i="6"/>
  <c r="C1329" i="1"/>
  <c r="H25" i="3"/>
  <c r="F472" i="4"/>
  <c r="C466" i="1"/>
  <c r="F224" i="4"/>
  <c r="D151" i="4"/>
  <c r="C220" i="1"/>
  <c r="E636" i="4"/>
  <c r="D630" i="1" s="1"/>
  <c r="D522" i="1"/>
  <c r="F50" i="4"/>
  <c r="C46" i="1"/>
  <c r="F106" i="4"/>
  <c r="C102" i="1"/>
  <c r="E408" i="4"/>
  <c r="D403" i="1" s="1"/>
  <c r="D345" i="1"/>
  <c r="I1468" i="1"/>
  <c r="E68" i="5"/>
  <c r="D1065" i="1"/>
  <c r="B297" i="9"/>
  <c r="E296" i="9"/>
  <c r="I10" i="3" s="1"/>
  <c r="D68" i="5"/>
  <c r="F69" i="5"/>
  <c r="C1047" i="1"/>
  <c r="F124" i="4"/>
  <c r="C120" i="1"/>
  <c r="F421" i="4"/>
  <c r="D420" i="4"/>
  <c r="C415" i="1"/>
  <c r="K1432" i="9"/>
  <c r="G295" i="9"/>
  <c r="E295" i="9" s="1"/>
  <c r="B295" i="9" s="1"/>
  <c r="I34" i="3"/>
  <c r="C1517" i="1"/>
  <c r="F252" i="4"/>
  <c r="C248" i="1"/>
  <c r="F567" i="4"/>
  <c r="C561" i="1"/>
  <c r="E151" i="4"/>
  <c r="D148" i="1"/>
  <c r="B191" i="9"/>
  <c r="H1124" i="1"/>
  <c r="G1124" i="1"/>
  <c r="G299" i="9"/>
  <c r="E299" i="9" s="1"/>
  <c r="G289" i="9"/>
  <c r="E289" i="9" s="1"/>
  <c r="B289" i="9" s="1"/>
  <c r="D176" i="5"/>
  <c r="C1154" i="1"/>
  <c r="F177" i="5"/>
  <c r="I29" i="3"/>
  <c r="D1436" i="1"/>
  <c r="F363" i="4"/>
  <c r="C358" i="1"/>
  <c r="F238" i="5"/>
  <c r="C1215" i="1"/>
  <c r="D237" i="5"/>
  <c r="F515" i="4"/>
  <c r="C509" i="1"/>
  <c r="F344" i="4"/>
  <c r="C339" i="1"/>
  <c r="F12" i="5"/>
  <c r="C990" i="1"/>
  <c r="D298" i="4"/>
  <c r="D528" i="4"/>
  <c r="F152" i="4"/>
  <c r="E407" i="4"/>
  <c r="D402" i="1" s="1"/>
  <c r="I1463" i="1"/>
  <c r="I1458" i="1"/>
  <c r="I1452" i="1"/>
  <c r="I1448" i="1"/>
  <c r="H192" i="1"/>
  <c r="G192" i="1"/>
  <c r="I1467" i="1"/>
  <c r="E6" i="4"/>
  <c r="H453" i="1"/>
  <c r="G453" i="1"/>
  <c r="H416" i="1"/>
  <c r="G416" i="1"/>
  <c r="H1524" i="1" l="1"/>
  <c r="G1524" i="1"/>
  <c r="I35" i="3"/>
  <c r="C1518" i="1"/>
  <c r="H11" i="3" s="1"/>
  <c r="F237" i="5"/>
  <c r="C1214" i="1"/>
  <c r="H23" i="3"/>
  <c r="H1154" i="1"/>
  <c r="G1154" i="1"/>
  <c r="E289" i="4"/>
  <c r="E290" i="4" s="1"/>
  <c r="D286" i="1" s="1"/>
  <c r="I17" i="3"/>
  <c r="D147" i="1"/>
  <c r="F68" i="5"/>
  <c r="C1046" i="1"/>
  <c r="H21" i="3"/>
  <c r="D289" i="4"/>
  <c r="F151" i="4"/>
  <c r="H17" i="3"/>
  <c r="C147" i="1"/>
  <c r="G259" i="1"/>
  <c r="H259" i="1"/>
  <c r="H135" i="1"/>
  <c r="G135" i="1"/>
  <c r="H478" i="1"/>
  <c r="G478" i="1"/>
  <c r="F298" i="4"/>
  <c r="D407" i="4"/>
  <c r="C293" i="1"/>
  <c r="H1517" i="1"/>
  <c r="G1517" i="1"/>
  <c r="H102" i="1"/>
  <c r="G102" i="1"/>
  <c r="H1329" i="1"/>
  <c r="G1329" i="1"/>
  <c r="H306" i="1"/>
  <c r="G306" i="1"/>
  <c r="D6" i="5"/>
  <c r="H1167" i="1"/>
  <c r="G1167" i="1"/>
  <c r="E412" i="4"/>
  <c r="I16" i="3"/>
  <c r="D2" i="1"/>
  <c r="H2" i="1" s="1"/>
  <c r="H990" i="1"/>
  <c r="G990" i="1"/>
  <c r="H509" i="1"/>
  <c r="G509" i="1"/>
  <c r="D635" i="4"/>
  <c r="F420" i="4"/>
  <c r="C414" i="1"/>
  <c r="G1047" i="1"/>
  <c r="H1047" i="1"/>
  <c r="G466" i="1"/>
  <c r="H466" i="1"/>
  <c r="E635" i="4"/>
  <c r="D629" i="1" s="1"/>
  <c r="D414" i="1"/>
  <c r="E19" i="9"/>
  <c r="B20" i="9"/>
  <c r="H1423" i="1"/>
  <c r="G1423" i="1"/>
  <c r="F6" i="4"/>
  <c r="D636" i="4"/>
  <c r="F528" i="4"/>
  <c r="C522" i="1"/>
  <c r="H339" i="1"/>
  <c r="G339" i="1"/>
  <c r="H120" i="1"/>
  <c r="G120" i="1"/>
  <c r="I21" i="3"/>
  <c r="D1046" i="1"/>
  <c r="E6" i="5"/>
  <c r="H1408" i="1"/>
  <c r="G1408" i="1"/>
  <c r="H391" i="1"/>
  <c r="G391" i="1"/>
  <c r="D639" i="4"/>
  <c r="F412" i="4"/>
  <c r="C407" i="1"/>
  <c r="G1183" i="1"/>
  <c r="H1183" i="1"/>
  <c r="H1215" i="1"/>
  <c r="G1215" i="1"/>
  <c r="H1436" i="1"/>
  <c r="G1436" i="1"/>
  <c r="F176" i="5"/>
  <c r="D175" i="5"/>
  <c r="C1153" i="1"/>
  <c r="H22" i="3"/>
  <c r="G561" i="1"/>
  <c r="H561" i="1"/>
  <c r="H415" i="1"/>
  <c r="G415" i="1"/>
  <c r="G358" i="1"/>
  <c r="H358" i="1"/>
  <c r="E298" i="9"/>
  <c r="B299" i="9"/>
  <c r="H148" i="1"/>
  <c r="G148" i="1"/>
  <c r="G248" i="1"/>
  <c r="H248" i="1"/>
  <c r="H1065" i="1"/>
  <c r="G1065" i="1"/>
  <c r="H46" i="1"/>
  <c r="G46" i="1"/>
  <c r="H220" i="1"/>
  <c r="G220" i="1"/>
  <c r="F141" i="6"/>
  <c r="C1435" i="1"/>
  <c r="H9" i="3" s="1"/>
  <c r="H28" i="3"/>
  <c r="H78" i="1"/>
  <c r="G78" i="1"/>
  <c r="G638" i="1"/>
  <c r="H638" i="1"/>
  <c r="E293" i="9"/>
  <c r="D408" i="4"/>
  <c r="F350" i="4"/>
  <c r="C345" i="1"/>
  <c r="G985" i="1"/>
  <c r="H985" i="1"/>
  <c r="H619" i="1"/>
  <c r="G619" i="1"/>
  <c r="G1518" i="1" l="1"/>
  <c r="H1518" i="1"/>
  <c r="K3" i="9"/>
  <c r="I9" i="3"/>
  <c r="C630" i="1"/>
  <c r="F636" i="4"/>
  <c r="G293" i="1"/>
  <c r="H293" i="1"/>
  <c r="D291" i="4"/>
  <c r="F289" i="4"/>
  <c r="D413" i="4"/>
  <c r="C285" i="1"/>
  <c r="D290" i="4"/>
  <c r="H1435" i="1"/>
  <c r="G1435" i="1"/>
  <c r="G414" i="1"/>
  <c r="H414" i="1"/>
  <c r="G282" i="9"/>
  <c r="E282" i="9" s="1"/>
  <c r="B282" i="9" s="1"/>
  <c r="G276" i="9"/>
  <c r="F6" i="5"/>
  <c r="C984" i="1"/>
  <c r="N3" i="9"/>
  <c r="I11" i="3"/>
  <c r="F407" i="4"/>
  <c r="C402" i="1"/>
  <c r="H147" i="1"/>
  <c r="G147" i="1"/>
  <c r="H1153" i="1"/>
  <c r="G1153" i="1"/>
  <c r="C633" i="1"/>
  <c r="H522" i="1"/>
  <c r="G522" i="1"/>
  <c r="E639" i="4"/>
  <c r="D407" i="1"/>
  <c r="G407" i="1" s="1"/>
  <c r="G2" i="1"/>
  <c r="H1046" i="1"/>
  <c r="G1046" i="1"/>
  <c r="E291" i="4"/>
  <c r="D287" i="1" s="1"/>
  <c r="E413" i="4"/>
  <c r="E414" i="4" s="1"/>
  <c r="D409" i="1" s="1"/>
  <c r="D285" i="1"/>
  <c r="H1214" i="1"/>
  <c r="G1214" i="1"/>
  <c r="H345" i="1"/>
  <c r="G345" i="1"/>
  <c r="F408" i="4"/>
  <c r="C403" i="1"/>
  <c r="F175" i="5"/>
  <c r="C1152" i="1"/>
  <c r="H407" i="1"/>
  <c r="H276" i="9"/>
  <c r="D984" i="1"/>
  <c r="F635" i="4"/>
  <c r="C629" i="1"/>
  <c r="H629" i="1" l="1"/>
  <c r="G629" i="1"/>
  <c r="H403" i="1"/>
  <c r="G403" i="1"/>
  <c r="H402" i="1"/>
  <c r="G402" i="1"/>
  <c r="H8" i="3"/>
  <c r="H984" i="1"/>
  <c r="G984" i="1"/>
  <c r="F290" i="4"/>
  <c r="C286" i="1"/>
  <c r="F291" i="4"/>
  <c r="C287" i="1"/>
  <c r="H633" i="1"/>
  <c r="H285" i="1"/>
  <c r="G285" i="1"/>
  <c r="H630" i="1"/>
  <c r="G630" i="1"/>
  <c r="E640" i="4"/>
  <c r="E641" i="4" s="1"/>
  <c r="E415" i="4"/>
  <c r="D410" i="1" s="1"/>
  <c r="D408" i="1"/>
  <c r="H1152" i="1"/>
  <c r="G1152" i="1"/>
  <c r="D633" i="1"/>
  <c r="G633" i="1" s="1"/>
  <c r="F639" i="4"/>
  <c r="E276" i="9"/>
  <c r="D640" i="4"/>
  <c r="D415" i="4"/>
  <c r="F413" i="4"/>
  <c r="C408" i="1"/>
  <c r="D414" i="4"/>
  <c r="M3" i="9" l="1"/>
  <c r="F415" i="4"/>
  <c r="C410" i="1"/>
  <c r="H286" i="1"/>
  <c r="G286" i="1"/>
  <c r="F414" i="4"/>
  <c r="C409" i="1"/>
  <c r="D642" i="4"/>
  <c r="F640" i="4"/>
  <c r="C634" i="1"/>
  <c r="D641" i="4"/>
  <c r="D635" i="1"/>
  <c r="G287" i="1"/>
  <c r="H287" i="1"/>
  <c r="H408" i="1"/>
  <c r="G408" i="1"/>
  <c r="E275" i="9"/>
  <c r="I8" i="3" s="1"/>
  <c r="B276" i="9"/>
  <c r="E642" i="4"/>
  <c r="D634" i="1"/>
  <c r="E646" i="4" l="1"/>
  <c r="D636" i="1"/>
  <c r="H634" i="1"/>
  <c r="G634" i="1"/>
  <c r="G410" i="1"/>
  <c r="H410" i="1"/>
  <c r="E645" i="4"/>
  <c r="F642" i="4"/>
  <c r="D646" i="4"/>
  <c r="C636" i="1"/>
  <c r="F641" i="4"/>
  <c r="D645" i="4"/>
  <c r="C635" i="1"/>
  <c r="G274" i="9"/>
  <c r="E274" i="9" s="1"/>
  <c r="B274" i="9" s="1"/>
  <c r="H409" i="1"/>
  <c r="G409" i="1"/>
  <c r="F645" i="4" l="1"/>
  <c r="C639" i="1"/>
  <c r="H18" i="3"/>
  <c r="I18" i="3"/>
  <c r="D639" i="1"/>
  <c r="H636" i="1"/>
  <c r="G636" i="1"/>
  <c r="H635" i="1"/>
  <c r="G635" i="1"/>
  <c r="H7" i="3"/>
  <c r="F646" i="4"/>
  <c r="H19" i="3"/>
  <c r="C640" i="1"/>
  <c r="I19" i="3"/>
  <c r="D640" i="1"/>
  <c r="J3" i="9" l="1"/>
  <c r="I7" i="3"/>
  <c r="H639" i="1"/>
  <c r="G639" i="1"/>
  <c r="H640" i="1"/>
  <c r="G640" i="1"/>
  <c r="M271" i="9" l="1"/>
  <c r="L271" i="9"/>
  <c r="H18" i="9"/>
  <c r="G18" i="9"/>
  <c r="M15" i="9"/>
  <c r="I12" i="9"/>
  <c r="I17" i="9"/>
  <c r="J11" i="9"/>
  <c r="I8" i="9"/>
  <c r="K10" i="9"/>
  <c r="J7" i="9"/>
  <c r="K6" i="9"/>
  <c r="G16" i="9"/>
  <c r="H17" i="9"/>
  <c r="I5" i="9"/>
  <c r="K11" i="9"/>
  <c r="H16" i="9"/>
  <c r="I6" i="9"/>
  <c r="K12" i="9"/>
  <c r="G17" i="9"/>
  <c r="J6" i="9"/>
  <c r="I11" i="9"/>
  <c r="K13" i="9"/>
  <c r="H15" i="9"/>
  <c r="G15" i="9"/>
  <c r="J5" i="9"/>
  <c r="L16" i="9"/>
  <c r="K7" i="9"/>
  <c r="J12" i="9"/>
  <c r="J17" i="9"/>
  <c r="K8" i="9"/>
  <c r="J13" i="9"/>
  <c r="I7" i="9"/>
  <c r="I13" i="9"/>
  <c r="J9" i="9"/>
  <c r="K5" i="9"/>
  <c r="J8" i="9"/>
  <c r="K9" i="9"/>
  <c r="L15" i="9"/>
  <c r="I9" i="9"/>
  <c r="J10" i="9"/>
  <c r="M16" i="9"/>
  <c r="E10" i="9" l="1"/>
  <c r="B10" i="9" s="1"/>
  <c r="F15" i="9"/>
  <c r="E18" i="9"/>
  <c r="B18" i="9" s="1"/>
  <c r="F271" i="9"/>
  <c r="B271" i="9" s="1"/>
  <c r="E13" i="9"/>
  <c r="B13" i="9" s="1"/>
  <c r="E11" i="9"/>
  <c r="B11" i="9" s="1"/>
  <c r="E6" i="9"/>
  <c r="B6" i="9" s="1"/>
  <c r="E7" i="9"/>
  <c r="B7" i="9" s="1"/>
  <c r="E15" i="9"/>
  <c r="B15" i="9" s="1"/>
  <c r="E9" i="9"/>
  <c r="B9" i="9" s="1"/>
  <c r="E17" i="9"/>
  <c r="B17" i="9" s="1"/>
  <c r="F16" i="9"/>
  <c r="F14" i="9" s="1"/>
  <c r="E5" i="9"/>
  <c r="E12" i="9"/>
  <c r="B12" i="9" s="1"/>
  <c r="E16" i="9"/>
  <c r="E8" i="9"/>
  <c r="B8" i="9" s="1"/>
  <c r="F19" i="9" l="1"/>
  <c r="F3" i="9" s="1"/>
  <c r="B16" i="9"/>
  <c r="E14" i="9"/>
  <c r="B5" i="9"/>
  <c r="E4"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<sst xmlns="http://schemas.openxmlformats.org/spreadsheetml/2006/main" count="4338" uniqueCount="3399">
  <si>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</si>
  <si>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</si>
  <si>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</si>
  <si>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</si>
  <si>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</si>
  <si>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</si>
  <si>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</si>
  <si>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</si>
  <si>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</si>
  <si>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</si>
  <si>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</si>
  <si>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</si>
  <si>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</si>
  <si>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</si>
  <si>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</si>
  <si>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</si>
  <si>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</si>
  <si>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</si>
  <si>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</si>
  <si>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</si>
  <si>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</si>
  <si>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</si>
  <si>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</si>
  <si>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</si>
  <si>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</si>
  <si>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</si>
  <si>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</si>
  <si>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</si>
  <si>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</si>
  <si>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</si>
  <si>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</si>
  <si>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JAVNA VATROGASNA POSTROJBA GRADA KRAPINE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</si>
  <si>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</si>
  <si>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</si>
  <si>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</si>
  <si>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</si>
  <si>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</si>
  <si>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</si>
  <si>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</si>
  <si>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</si>
  <si>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</si>
  <si>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</si>
  <si>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</si>
  <si>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</si>
  <si>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</si>
  <si>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</si>
  <si>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</si>
  <si>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</si>
  <si>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</si>
  <si>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28469 - JAVNA VATROGASNA POSTROJBA GRADA KRAPINE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</si>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</sst>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244478.25999999998</v>
      </c>
      <c r="D2" s="6">
        <f>'PR-RAS'!E6</f>
        <v>229572.69</v>
      </c>
      <c r="E2" s="6">
        <v>0</v>
      </c>
      <c r="F2" s="6">
        <v>0</v>
      </c>
      <c r="G2" s="7">
        <f t="shared" ref="G2:G264" si="0">(B2/1000)*(C2*1+D2*2)</f>
        <v>703.62364000000002</v>
      </c>
      <c r="H2" s="7">
        <f t="shared" ref="H2:H264" si="1">ABS(C2-ROUND(C2,0))+ABS(D2-ROUND(D2,0))</f>
        <v>0.56999999997788109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4239.16</v>
      </c>
      <c r="D46" s="1">
        <f>'PR-RAS'!E50</f>
        <v>12887.15</v>
      </c>
      <c r="E46" s="1">
        <v>0</v>
      </c>
      <c r="F46" s="1">
        <v>0</v>
      </c>
      <c r="G46" s="2">
        <f t="shared" si="0"/>
        <v>1350.6056999999998</v>
      </c>
      <c r="H46" s="2">
        <f t="shared" si="1"/>
        <v>0.30999999999949068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3468.21</v>
      </c>
      <c r="E58" s="1">
        <v>0</v>
      </c>
      <c r="F58" s="1">
        <v>0</v>
      </c>
      <c r="G58" s="2">
        <f t="shared" si="0"/>
        <v>395.37594000000001</v>
      </c>
      <c r="H58" s="2">
        <f t="shared" si="1"/>
        <v>0.21000000000003638</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3468.21</v>
      </c>
      <c r="E60" s="1">
        <v>0</v>
      </c>
      <c r="F60" s="1">
        <v>0</v>
      </c>
      <c r="G60" s="2">
        <f t="shared" si="0"/>
        <v>409.24878000000001</v>
      </c>
      <c r="H60" s="2">
        <f t="shared" si="1"/>
        <v>0.21000000000003638</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4239.16</v>
      </c>
      <c r="D64" s="1">
        <f>'PR-RAS'!E68</f>
        <v>6296.29</v>
      </c>
      <c r="E64" s="1">
        <v>0</v>
      </c>
      <c r="F64" s="1">
        <v>0</v>
      </c>
      <c r="G64" s="2">
        <f t="shared" si="0"/>
        <v>1060.3996199999999</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4239.16</v>
      </c>
      <c r="D65" s="1">
        <f>'PR-RAS'!E69</f>
        <v>6296.29</v>
      </c>
      <c r="E65" s="1">
        <v>0</v>
      </c>
      <c r="F65" s="1">
        <v>0</v>
      </c>
      <c r="G65" s="2">
        <f t="shared" si="0"/>
        <v>1077.23136</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3122.65</v>
      </c>
      <c r="E70" s="1">
        <v>0</v>
      </c>
      <c r="F70" s="1">
        <v>0</v>
      </c>
      <c r="G70" s="2">
        <f t="shared" si="0"/>
        <v>430.92570000000006</v>
      </c>
      <c r="H70" s="2">
        <f t="shared" si="1"/>
        <v>0.34999999999990905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3122.65</v>
      </c>
      <c r="E72" s="1">
        <v>0</v>
      </c>
      <c r="F72" s="1">
        <v>0</v>
      </c>
      <c r="G72" s="2">
        <f t="shared" si="0"/>
        <v>443.41629999999998</v>
      </c>
      <c r="H72" s="2">
        <f t="shared" si="1"/>
        <v>0.34999999999990905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0.74</v>
      </c>
      <c r="D78" s="1">
        <f>'PR-RAS'!E82</f>
        <v>0.01</v>
      </c>
      <c r="E78" s="1">
        <v>0</v>
      </c>
      <c r="F78" s="1">
        <v>0</v>
      </c>
      <c r="G78" s="2">
        <f t="shared" si="0"/>
        <v>5.8520000000000003E-2</v>
      </c>
      <c r="H78" s="2">
        <f t="shared" si="1"/>
        <v>0.27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0.74</v>
      </c>
      <c r="D79" s="1">
        <f>'PR-RAS'!E83</f>
        <v>0.01</v>
      </c>
      <c r="E79" s="1">
        <v>0</v>
      </c>
      <c r="F79" s="1">
        <v>0</v>
      </c>
      <c r="G79" s="2">
        <f t="shared" si="0"/>
        <v>5.9279999999999999E-2</v>
      </c>
      <c r="H79" s="2">
        <f t="shared" si="1"/>
        <v>0.27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0.74</v>
      </c>
      <c r="D81" s="1">
        <f>'PR-RAS'!E85</f>
        <v>0.01</v>
      </c>
      <c r="E81" s="1">
        <v>0</v>
      </c>
      <c r="F81" s="1">
        <v>0</v>
      </c>
      <c r="G81" s="2">
        <f t="shared" si="0"/>
        <v>6.08E-2</v>
      </c>
      <c r="H81" s="2">
        <f t="shared" si="1"/>
        <v>0.27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71680.72</v>
      </c>
      <c r="D120" s="1">
        <f>'PR-RAS'!E124</f>
        <v>72993.75</v>
      </c>
      <c r="E120" s="1">
        <v>0</v>
      </c>
      <c r="F120" s="1">
        <v>0</v>
      </c>
      <c r="G120" s="2">
        <f t="shared" si="0"/>
        <v>25902.518179999999</v>
      </c>
      <c r="H120" s="2">
        <f t="shared" si="1"/>
        <v>0.52999999999883585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71680.72</v>
      </c>
      <c r="D121" s="1">
        <f>'PR-RAS'!E125</f>
        <v>72993.75</v>
      </c>
      <c r="E121" s="1">
        <v>0</v>
      </c>
      <c r="F121" s="1">
        <v>0</v>
      </c>
      <c r="G121" s="2">
        <f t="shared" si="0"/>
        <v>26120.186399999999</v>
      </c>
      <c r="H121" s="2">
        <f t="shared" si="1"/>
        <v>0.52999999999883585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71680.72</v>
      </c>
      <c r="D123" s="1">
        <f>'PR-RAS'!E127</f>
        <v>72993.75</v>
      </c>
      <c r="E123" s="1">
        <v>0</v>
      </c>
      <c r="F123" s="1">
        <v>0</v>
      </c>
      <c r="G123" s="2">
        <f t="shared" si="0"/>
        <v>26555.522839999998</v>
      </c>
      <c r="H123" s="2">
        <f t="shared" si="1"/>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168556.77</v>
      </c>
      <c r="D129" s="1">
        <f>'PR-RAS'!E133</f>
        <v>143690.98000000001</v>
      </c>
      <c r="E129" s="1">
        <v>0</v>
      </c>
      <c r="F129" s="1">
        <v>0</v>
      </c>
      <c r="G129" s="2">
        <f t="shared" si="0"/>
        <v>58360.157439999995</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168556.77</v>
      </c>
      <c r="D130" s="1">
        <f>'PR-RAS'!E134</f>
        <v>143690.98000000001</v>
      </c>
      <c r="E130" s="1">
        <v>0</v>
      </c>
      <c r="F130" s="1">
        <v>0</v>
      </c>
      <c r="G130" s="2">
        <f t="shared" si="0"/>
        <v>58816.096169999997</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168556.77</v>
      </c>
      <c r="D131" s="1">
        <f>'PR-RAS'!E135</f>
        <v>143690.98000000001</v>
      </c>
      <c r="E131" s="1">
        <v>0</v>
      </c>
      <c r="F131" s="1">
        <v>0</v>
      </c>
      <c r="G131" s="2">
        <f t="shared" si="0"/>
        <v>59272.034899999999</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0.87</v>
      </c>
      <c r="D135" s="1">
        <f>'PR-RAS'!E139</f>
        <v>0.8</v>
      </c>
      <c r="E135" s="1">
        <v>0</v>
      </c>
      <c r="F135" s="1">
        <v>0</v>
      </c>
      <c r="G135" s="2">
        <f t="shared" si="0"/>
        <v>0.33098000000000005</v>
      </c>
      <c r="H135" s="2">
        <f t="shared" si="1"/>
        <v>0.32999999999999996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0.87</v>
      </c>
      <c r="D146" s="1">
        <f>'PR-RAS'!E150</f>
        <v>0.8</v>
      </c>
      <c r="E146" s="1">
        <v>0</v>
      </c>
      <c r="F146" s="1">
        <v>0</v>
      </c>
      <c r="G146" s="2">
        <f t="shared" si="0"/>
        <v>0.35815000000000002</v>
      </c>
      <c r="H146" s="2">
        <f t="shared" si="1"/>
        <v>0.32999999999999996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325049.48000000004</v>
      </c>
      <c r="D147" s="1">
        <f>'PR-RAS'!E151</f>
        <v>287033.7</v>
      </c>
      <c r="E147" s="1">
        <v>0</v>
      </c>
      <c r="F147" s="1">
        <v>0</v>
      </c>
      <c r="G147" s="2">
        <f t="shared" si="0"/>
        <v>131271.06448</v>
      </c>
      <c r="H147" s="2">
        <f t="shared" si="1"/>
        <v>0.78000000002793968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270694.51</v>
      </c>
      <c r="D148" s="1">
        <f>'PR-RAS'!E152</f>
        <v>251475.96000000002</v>
      </c>
      <c r="E148" s="1">
        <v>0</v>
      </c>
      <c r="F148" s="1">
        <v>0</v>
      </c>
      <c r="G148" s="2">
        <f t="shared" si="0"/>
        <v>113726.02521000001</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166173.98000000001</v>
      </c>
      <c r="D149" s="1">
        <f>'PR-RAS'!E153</f>
        <v>205984.47</v>
      </c>
      <c r="E149" s="1">
        <v>0</v>
      </c>
      <c r="F149" s="1">
        <v>0</v>
      </c>
      <c r="G149" s="2">
        <f t="shared" si="0"/>
        <v>85565.152159999998</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166173.98000000001</v>
      </c>
      <c r="D150" s="1">
        <f>'PR-RAS'!E154</f>
        <v>205984.47</v>
      </c>
      <c r="E150" s="1">
        <v>0</v>
      </c>
      <c r="F150" s="1">
        <v>0</v>
      </c>
      <c r="G150" s="2">
        <f t="shared" si="0"/>
        <v>86143.295079999996</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61591.17</v>
      </c>
      <c r="D154" s="1">
        <f>'PR-RAS'!E158</f>
        <v>3765.63</v>
      </c>
      <c r="E154" s="1">
        <v>0</v>
      </c>
      <c r="F154" s="1">
        <v>0</v>
      </c>
      <c r="G154" s="2">
        <f t="shared" si="0"/>
        <v>10575.731789999998</v>
      </c>
      <c r="H154" s="2">
        <f t="shared" si="1"/>
        <v>0.53999999999814463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42929.36</v>
      </c>
      <c r="D155" s="1">
        <f>'PR-RAS'!E159</f>
        <v>41725.86</v>
      </c>
      <c r="E155" s="1">
        <v>0</v>
      </c>
      <c r="F155" s="1">
        <v>0</v>
      </c>
      <c r="G155" s="2">
        <f t="shared" si="0"/>
        <v>19462.686320000001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12664.4</v>
      </c>
      <c r="D156" s="1">
        <f>'PR-RAS'!E160</f>
        <v>15647.12</v>
      </c>
      <c r="E156" s="1">
        <v>0</v>
      </c>
      <c r="F156" s="1">
        <v>0</v>
      </c>
      <c r="G156" s="2">
        <f t="shared" si="0"/>
        <v>6813.5891999999994</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30264.959999999999</v>
      </c>
      <c r="D157" s="1">
        <f>'PR-RAS'!E161</f>
        <v>26078.74</v>
      </c>
      <c r="E157" s="1">
        <v>0</v>
      </c>
      <c r="F157" s="1">
        <v>0</v>
      </c>
      <c r="G157" s="2">
        <f t="shared" si="0"/>
        <v>12857.90064</v>
      </c>
      <c r="H157" s="2">
        <f t="shared" si="1"/>
        <v>0.2999999999992724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53953.57</v>
      </c>
      <c r="D159" s="1">
        <f>'PR-RAS'!E163</f>
        <v>35095.560000000005</v>
      </c>
      <c r="E159" s="1">
        <v>0</v>
      </c>
      <c r="F159" s="1">
        <v>0</v>
      </c>
      <c r="G159" s="2">
        <f t="shared" si="0"/>
        <v>19614.86102</v>
      </c>
      <c r="H159" s="2">
        <f t="shared" si="1"/>
        <v>0.86999999999534339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2425.69</v>
      </c>
      <c r="D160" s="1">
        <f>'PR-RAS'!E164</f>
        <v>5542.88</v>
      </c>
      <c r="E160" s="1">
        <v>0</v>
      </c>
      <c r="F160" s="1">
        <v>0</v>
      </c>
      <c r="G160" s="2">
        <f t="shared" si="0"/>
        <v>2148.3205500000004</v>
      </c>
      <c r="H160" s="2">
        <f t="shared" si="1"/>
        <v>0.42999999999983629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252.17</v>
      </c>
      <c r="D161" s="1">
        <f>'PR-RAS'!E165</f>
        <v>280</v>
      </c>
      <c r="E161" s="1">
        <v>0</v>
      </c>
      <c r="F161" s="1">
        <v>0</v>
      </c>
      <c r="G161" s="2">
        <f t="shared" si="0"/>
        <v>129.94720000000001</v>
      </c>
      <c r="H161" s="2">
        <f t="shared" si="1"/>
        <v>0.16999999999998749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2173.52</v>
      </c>
      <c r="D162" s="1">
        <f>'PR-RAS'!E166</f>
        <v>5262.88</v>
      </c>
      <c r="E162" s="1">
        <v>0</v>
      </c>
      <c r="F162" s="1">
        <v>0</v>
      </c>
      <c r="G162" s="2">
        <f t="shared" si="0"/>
        <v>2044.5840800000001</v>
      </c>
      <c r="H162" s="2">
        <f t="shared" si="1"/>
        <v>0.59999999999990905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39148.550000000003</v>
      </c>
      <c r="D165" s="1">
        <f>'PR-RAS'!E169</f>
        <v>12102.53</v>
      </c>
      <c r="E165" s="1">
        <v>0</v>
      </c>
      <c r="F165" s="1">
        <v>0</v>
      </c>
      <c r="G165" s="2">
        <f t="shared" si="0"/>
        <v>10389.992040000001</v>
      </c>
      <c r="H165" s="2">
        <f t="shared" si="1"/>
        <v>0.91999999999643478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6779.28</v>
      </c>
      <c r="D166" s="1">
        <f>'PR-RAS'!E170</f>
        <v>1723.96</v>
      </c>
      <c r="E166" s="1">
        <v>0</v>
      </c>
      <c r="F166" s="1">
        <v>0</v>
      </c>
      <c r="G166" s="2">
        <f t="shared" si="0"/>
        <v>1687.4880000000003</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6222.36</v>
      </c>
      <c r="D168" s="1">
        <f>'PR-RAS'!E172</f>
        <v>5740.32</v>
      </c>
      <c r="E168" s="1">
        <v>0</v>
      </c>
      <c r="F168" s="1">
        <v>0</v>
      </c>
      <c r="G168" s="2">
        <f t="shared" si="0"/>
        <v>2956.4010000000003</v>
      </c>
      <c r="H168" s="2">
        <f t="shared" si="1"/>
        <v>0.67999999999938154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3098.71</v>
      </c>
      <c r="D169" s="1">
        <f>'PR-RAS'!E173</f>
        <v>3168.76</v>
      </c>
      <c r="E169" s="1">
        <v>0</v>
      </c>
      <c r="F169" s="1">
        <v>0</v>
      </c>
      <c r="G169" s="2">
        <f t="shared" si="0"/>
        <v>1585.28664</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23048.2</v>
      </c>
      <c r="D172" s="1">
        <f>'PR-RAS'!E176</f>
        <v>1469.49</v>
      </c>
      <c r="E172" s="1">
        <v>0</v>
      </c>
      <c r="F172" s="1">
        <v>0</v>
      </c>
      <c r="G172" s="2">
        <f t="shared" si="0"/>
        <v>4443.8077800000001</v>
      </c>
      <c r="H172" s="2">
        <f t="shared" si="1"/>
        <v>0.69000000000073669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6889.2200000000012</v>
      </c>
      <c r="D173" s="1">
        <f>'PR-RAS'!E177</f>
        <v>14951.430000000002</v>
      </c>
      <c r="E173" s="1">
        <v>0</v>
      </c>
      <c r="F173" s="1">
        <v>0</v>
      </c>
      <c r="G173" s="2">
        <f t="shared" si="0"/>
        <v>6328.23776</v>
      </c>
      <c r="H173" s="2">
        <f t="shared" si="1"/>
        <v>0.65000000000327418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455.65</v>
      </c>
      <c r="D174" s="1">
        <f>'PR-RAS'!E178</f>
        <v>636.17999999999995</v>
      </c>
      <c r="E174" s="1">
        <v>0</v>
      </c>
      <c r="F174" s="1">
        <v>0</v>
      </c>
      <c r="G174" s="2">
        <f t="shared" si="0"/>
        <v>298.94572999999991</v>
      </c>
      <c r="H174" s="2">
        <f t="shared" si="1"/>
        <v>0.52999999999997272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2923.82</v>
      </c>
      <c r="D175" s="1">
        <f>'PR-RAS'!E179</f>
        <v>11739.85</v>
      </c>
      <c r="E175" s="1">
        <v>0</v>
      </c>
      <c r="F175" s="1">
        <v>0</v>
      </c>
      <c r="G175" s="2">
        <f t="shared" si="0"/>
        <v>4594.2124800000001</v>
      </c>
      <c r="H175" s="2">
        <f t="shared" si="1"/>
        <v>0.32999999999947249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428.69</v>
      </c>
      <c r="D176" s="1">
        <f>'PR-RAS'!E180</f>
        <v>132.63</v>
      </c>
      <c r="E176" s="1">
        <v>0</v>
      </c>
      <c r="F176" s="1">
        <v>0</v>
      </c>
      <c r="G176" s="2">
        <f t="shared" si="0"/>
        <v>121.44125</v>
      </c>
      <c r="H176" s="2">
        <f t="shared" si="1"/>
        <v>0.68000000000000682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172.34</v>
      </c>
      <c r="D177" s="1">
        <f>'PR-RAS'!E181</f>
        <v>218.27</v>
      </c>
      <c r="E177" s="1">
        <v>0</v>
      </c>
      <c r="F177" s="1">
        <v>0</v>
      </c>
      <c r="G177" s="2">
        <f t="shared" si="0"/>
        <v>107.16287999999999</v>
      </c>
      <c r="H177" s="2">
        <f t="shared" si="1"/>
        <v>0.61000000000001364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165.9</v>
      </c>
      <c r="D178" s="1">
        <f>'PR-RAS'!E182</f>
        <v>199.08</v>
      </c>
      <c r="E178" s="1">
        <v>0</v>
      </c>
      <c r="F178" s="1">
        <v>0</v>
      </c>
      <c r="G178" s="2">
        <f t="shared" si="0"/>
        <v>99.838620000000006</v>
      </c>
      <c r="H178" s="2">
        <f t="shared" si="1"/>
        <v>0.18000000000000682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445.29</v>
      </c>
      <c r="D179" s="1">
        <f>'PR-RAS'!E183</f>
        <v>198.08</v>
      </c>
      <c r="E179" s="1">
        <v>0</v>
      </c>
      <c r="F179" s="1">
        <v>0</v>
      </c>
      <c r="G179" s="2">
        <f t="shared" si="0"/>
        <v>149.77809999999999</v>
      </c>
      <c r="H179" s="2">
        <f t="shared" si="1"/>
        <v>0.37000000000003297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334.77</v>
      </c>
      <c r="E180" s="1">
        <v>0</v>
      </c>
      <c r="F180" s="1">
        <v>0</v>
      </c>
      <c r="G180" s="2">
        <f t="shared" si="0"/>
        <v>119.84765999999999</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1682.93</v>
      </c>
      <c r="D181" s="1">
        <f>'PR-RAS'!E185</f>
        <v>973.45</v>
      </c>
      <c r="E181" s="1">
        <v>0</v>
      </c>
      <c r="F181" s="1">
        <v>0</v>
      </c>
      <c r="G181" s="2">
        <f t="shared" si="0"/>
        <v>653.36939999999993</v>
      </c>
      <c r="H181" s="2">
        <f t="shared" si="1"/>
        <v>0.51999999999998181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614.6</v>
      </c>
      <c r="D182" s="1">
        <f>'PR-RAS'!E186</f>
        <v>519.12</v>
      </c>
      <c r="E182" s="1">
        <v>0</v>
      </c>
      <c r="F182" s="1">
        <v>0</v>
      </c>
      <c r="G182" s="2">
        <f t="shared" si="0"/>
        <v>299.16404</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1284.0899999999999</v>
      </c>
      <c r="D183" s="1">
        <f>'PR-RAS'!E187</f>
        <v>0</v>
      </c>
      <c r="E183" s="1">
        <v>0</v>
      </c>
      <c r="F183" s="1">
        <v>0</v>
      </c>
      <c r="G183" s="2">
        <f t="shared" si="0"/>
        <v>233.70437999999999</v>
      </c>
      <c r="H183" s="2">
        <f t="shared" si="1"/>
        <v>8.9999999999918145E-2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4206.0199999999995</v>
      </c>
      <c r="D184" s="1">
        <f>'PR-RAS'!E188</f>
        <v>2498.7199999999998</v>
      </c>
      <c r="E184" s="1">
        <v>0</v>
      </c>
      <c r="F184" s="1">
        <v>0</v>
      </c>
      <c r="G184" s="2">
        <f t="shared" si="0"/>
        <v>1684.2331799999997</v>
      </c>
      <c r="H184" s="2">
        <f t="shared" si="1"/>
        <v>0.29999999999972715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415.89</v>
      </c>
      <c r="D185" s="1">
        <f>'PR-RAS'!E189</f>
        <v>0</v>
      </c>
      <c r="E185" s="1">
        <v>0</v>
      </c>
      <c r="F185" s="1">
        <v>0</v>
      </c>
      <c r="G185" s="2">
        <f t="shared" si="0"/>
        <v>76.523759999999996</v>
      </c>
      <c r="H185" s="2">
        <f t="shared" si="1"/>
        <v>0.11000000000001364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3691.83</v>
      </c>
      <c r="D186" s="1">
        <f>'PR-RAS'!E190</f>
        <v>2485.4499999999998</v>
      </c>
      <c r="E186" s="1">
        <v>0</v>
      </c>
      <c r="F186" s="1">
        <v>0</v>
      </c>
      <c r="G186" s="2">
        <f t="shared" si="0"/>
        <v>1602.6050499999999</v>
      </c>
      <c r="H186" s="2">
        <f t="shared" si="1"/>
        <v>0.61999999999989086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42.48</v>
      </c>
      <c r="D187" s="1">
        <f>'PR-RAS'!E191</f>
        <v>0</v>
      </c>
      <c r="E187" s="1">
        <v>0</v>
      </c>
      <c r="F187" s="1">
        <v>0</v>
      </c>
      <c r="G187" s="2">
        <f t="shared" si="0"/>
        <v>7.901279999999999</v>
      </c>
      <c r="H187" s="2">
        <f t="shared" si="1"/>
        <v>0.47999999999999687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43.13</v>
      </c>
      <c r="D189" s="1">
        <f>'PR-RAS'!E193</f>
        <v>0</v>
      </c>
      <c r="E189" s="1">
        <v>0</v>
      </c>
      <c r="F189" s="1">
        <v>0</v>
      </c>
      <c r="G189" s="2">
        <f t="shared" si="0"/>
        <v>8.1084399999999999</v>
      </c>
      <c r="H189" s="2">
        <f t="shared" si="1"/>
        <v>0.13000000000000256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12.69</v>
      </c>
      <c r="D191" s="1">
        <f>'PR-RAS'!E195</f>
        <v>13.27</v>
      </c>
      <c r="E191" s="1">
        <v>0</v>
      </c>
      <c r="F191" s="1">
        <v>0</v>
      </c>
      <c r="G191" s="2">
        <f t="shared" si="0"/>
        <v>7.4536999999999995</v>
      </c>
      <c r="H191" s="2">
        <f t="shared" si="1"/>
        <v>0.58000000000000007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401.4</v>
      </c>
      <c r="D192" s="1">
        <f>'PR-RAS'!E196</f>
        <v>462.18</v>
      </c>
      <c r="E192" s="1">
        <v>0</v>
      </c>
      <c r="F192" s="1">
        <v>0</v>
      </c>
      <c r="G192" s="2">
        <f t="shared" si="0"/>
        <v>253.22015999999999</v>
      </c>
      <c r="H192" s="2">
        <f t="shared" si="1"/>
        <v>0.57999999999998408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401.4</v>
      </c>
      <c r="D206" s="1">
        <f>'PR-RAS'!E210</f>
        <v>462.18</v>
      </c>
      <c r="E206" s="1">
        <v>0</v>
      </c>
      <c r="F206" s="1">
        <v>0</v>
      </c>
      <c r="G206" s="2">
        <f t="shared" si="0"/>
        <v>271.7808</v>
      </c>
      <c r="H206" s="2">
        <f t="shared" si="1"/>
        <v>0.57999999999998408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401.4</v>
      </c>
      <c r="D207" s="1">
        <f>'PR-RAS'!E211</f>
        <v>462.18</v>
      </c>
      <c r="E207" s="1">
        <v>0</v>
      </c>
      <c r="F207" s="1">
        <v>0</v>
      </c>
      <c r="G207" s="2">
        <f t="shared" si="0"/>
        <v>273.10656</v>
      </c>
      <c r="H207" s="2">
        <f t="shared" si="1"/>
        <v>0.57999999999998408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325049.48000000004</v>
      </c>
      <c r="D285" s="1">
        <f>'PR-RAS'!E289</f>
        <v>287033.7</v>
      </c>
      <c r="E285" s="1">
        <v>0</v>
      </c>
      <c r="F285" s="1">
        <v>0</v>
      </c>
      <c r="G285" s="2">
        <f t="shared" si="8"/>
        <v>255349.19392000002</v>
      </c>
      <c r="H285" s="2">
        <f t="shared" si="9"/>
        <v>0.78000000002793968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80571.220000000059</v>
      </c>
      <c r="D287" s="1">
        <f>'PR-RAS'!E291</f>
        <v>57461.010000000009</v>
      </c>
      <c r="E287" s="1">
        <v>0</v>
      </c>
      <c r="F287" s="1">
        <v>0</v>
      </c>
      <c r="G287" s="2">
        <f t="shared" si="8"/>
        <v>55911.066640000019</v>
      </c>
      <c r="H287" s="2">
        <f t="shared" si="9"/>
        <v>0.23000000006868504</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91780.85</v>
      </c>
      <c r="D288" s="1">
        <f>'PR-RAS'!E292</f>
        <v>87377.47</v>
      </c>
      <c r="E288" s="1">
        <v>0</v>
      </c>
      <c r="F288" s="1">
        <v>0</v>
      </c>
      <c r="G288" s="2">
        <f t="shared" si="8"/>
        <v>76495.771730000008</v>
      </c>
      <c r="H288" s="2">
        <f t="shared" si="9"/>
        <v>0.61999999999534339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3889.55</v>
      </c>
      <c r="D291" s="1">
        <f>'PR-RAS'!E295</f>
        <v>0</v>
      </c>
      <c r="E291" s="1">
        <v>0</v>
      </c>
      <c r="F291" s="1">
        <v>0</v>
      </c>
      <c r="G291" s="2">
        <f t="shared" si="8"/>
        <v>1127.9694999999999</v>
      </c>
      <c r="H291" s="2">
        <f t="shared" si="9"/>
        <v>0.4499999999998181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17074.530000000002</v>
      </c>
      <c r="D345" s="1">
        <f>'PR-RAS'!E350</f>
        <v>17969.669999999998</v>
      </c>
      <c r="E345" s="1">
        <v>0</v>
      </c>
      <c r="F345" s="1">
        <v>0</v>
      </c>
      <c r="G345" s="2">
        <f t="shared" si="8"/>
        <v>18236.771279999997</v>
      </c>
      <c r="H345" s="2">
        <f t="shared" si="9"/>
        <v>0.7999999999992724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17074.530000000002</v>
      </c>
      <c r="D358" s="1">
        <f>'PR-RAS'!E363</f>
        <v>17969.669999999998</v>
      </c>
      <c r="E358" s="1">
        <v>0</v>
      </c>
      <c r="F358" s="1">
        <v>0</v>
      </c>
      <c r="G358" s="2">
        <f t="shared" si="8"/>
        <v>18925.951589999997</v>
      </c>
      <c r="H358" s="2">
        <f t="shared" si="9"/>
        <v>0.7999999999992724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17074.530000000002</v>
      </c>
      <c r="D364" s="1">
        <f>'PR-RAS'!E369</f>
        <v>6719.67</v>
      </c>
      <c r="E364" s="1">
        <v>0</v>
      </c>
      <c r="F364" s="1">
        <v>0</v>
      </c>
      <c r="G364" s="2">
        <f t="shared" si="8"/>
        <v>11076.534810000001</v>
      </c>
      <c r="H364" s="2">
        <f t="shared" si="9"/>
        <v>0.79999999999745341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667.42</v>
      </c>
      <c r="E365" s="1">
        <v>0</v>
      </c>
      <c r="F365" s="1">
        <v>0</v>
      </c>
      <c r="G365" s="2">
        <f t="shared" si="8"/>
        <v>485.88175999999993</v>
      </c>
      <c r="H365" s="2">
        <f t="shared" si="9"/>
        <v>0.41999999999995907</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16115.54</v>
      </c>
      <c r="D367" s="1">
        <f>'PR-RAS'!E372</f>
        <v>6052.25</v>
      </c>
      <c r="E367" s="1">
        <v>0</v>
      </c>
      <c r="F367" s="1">
        <v>0</v>
      </c>
      <c r="G367" s="2">
        <f t="shared" si="8"/>
        <v>10328.53464</v>
      </c>
      <c r="H367" s="2">
        <f t="shared" si="9"/>
        <v>0.70999999999912689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958.99</v>
      </c>
      <c r="D371" s="1">
        <f>'PR-RAS'!E376</f>
        <v>0</v>
      </c>
      <c r="E371" s="1">
        <v>0</v>
      </c>
      <c r="F371" s="1">
        <v>0</v>
      </c>
      <c r="G371" s="2">
        <f t="shared" si="8"/>
        <v>354.8263</v>
      </c>
      <c r="H371" s="2">
        <f t="shared" si="9"/>
        <v>9.9999999999909051E-3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11250</v>
      </c>
      <c r="E373" s="1">
        <v>0</v>
      </c>
      <c r="F373" s="1">
        <v>0</v>
      </c>
      <c r="G373" s="2">
        <f t="shared" si="8"/>
        <v>8370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11250</v>
      </c>
      <c r="E374" s="1">
        <v>0</v>
      </c>
      <c r="F374" s="1">
        <v>0</v>
      </c>
      <c r="G374" s="2">
        <f t="shared" si="8"/>
        <v>8392.5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17074.530000000002</v>
      </c>
      <c r="D403" s="1">
        <f>'PR-RAS'!E408</f>
        <v>17969.669999999998</v>
      </c>
      <c r="E403" s="1">
        <v>0</v>
      </c>
      <c r="F403" s="1">
        <v>0</v>
      </c>
      <c r="G403" s="2">
        <f t="shared" si="8"/>
        <v>21311.57574</v>
      </c>
      <c r="H403" s="2">
        <f t="shared" si="9"/>
        <v>0.7999999999992724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244478.25999999998</v>
      </c>
      <c r="D407" s="1">
        <f>'PR-RAS'!E412</f>
        <v>229572.69</v>
      </c>
      <c r="E407" s="1">
        <v>0</v>
      </c>
      <c r="F407" s="1">
        <v>0</v>
      </c>
      <c r="G407" s="2">
        <f t="shared" si="8"/>
        <v>285671.19784000004</v>
      </c>
      <c r="H407" s="2">
        <f t="shared" si="9"/>
        <v>0.56999999997788109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342124.01000000007</v>
      </c>
      <c r="D408" s="1">
        <f>'PR-RAS'!E413</f>
        <v>305003.37</v>
      </c>
      <c r="E408" s="1">
        <v>0</v>
      </c>
      <c r="F408" s="1">
        <v>0</v>
      </c>
      <c r="G408" s="2">
        <f t="shared" si="8"/>
        <v>387517.21524999995</v>
      </c>
      <c r="H408" s="2">
        <f t="shared" si="9"/>
        <v>0.38000000006286427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97645.750000000087</v>
      </c>
      <c r="D410" s="1">
        <f>'PR-RAS'!E415</f>
        <v>75430.679999999993</v>
      </c>
      <c r="E410" s="1">
        <v>0</v>
      </c>
      <c r="F410" s="1">
        <v>0</v>
      </c>
      <c r="G410" s="2">
        <f t="shared" si="8"/>
        <v>101639.40799000002</v>
      </c>
      <c r="H410" s="2">
        <f t="shared" si="9"/>
        <v>0.56999999991967343</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91780.85</v>
      </c>
      <c r="D411" s="1">
        <f>'PR-RAS'!E416</f>
        <v>87377.47</v>
      </c>
      <c r="E411" s="1">
        <v>0</v>
      </c>
      <c r="F411" s="1">
        <v>0</v>
      </c>
      <c r="G411" s="2">
        <f t="shared" si="8"/>
        <v>109279.67390000001</v>
      </c>
      <c r="H411" s="2">
        <f t="shared" si="9"/>
        <v>0.61999999999534339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244478.25999999998</v>
      </c>
      <c r="D633" s="1">
        <f>'PR-RAS'!E639</f>
        <v>229572.69</v>
      </c>
      <c r="E633" s="1">
        <v>0</v>
      </c>
      <c r="F633" s="1">
        <v>0</v>
      </c>
      <c r="G633" s="2">
        <f t="shared" si="10"/>
        <v>444690.14048</v>
      </c>
      <c r="H633" s="2">
        <f t="shared" si="11"/>
        <v>0.56999999997788109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342124.01000000007</v>
      </c>
      <c r="D634" s="1">
        <f>'PR-RAS'!E640</f>
        <v>305003.37</v>
      </c>
      <c r="E634" s="1">
        <v>0</v>
      </c>
      <c r="F634" s="1">
        <v>0</v>
      </c>
      <c r="G634" s="2">
        <f t="shared" si="10"/>
        <v>602698.76474999997</v>
      </c>
      <c r="H634" s="2">
        <f t="shared" si="11"/>
        <v>0.38000000006286427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97645.750000000087</v>
      </c>
      <c r="D636" s="1">
        <f>'PR-RAS'!E642</f>
        <v>75430.679999999993</v>
      </c>
      <c r="E636" s="1">
        <v>0</v>
      </c>
      <c r="F636" s="1">
        <v>0</v>
      </c>
      <c r="G636" s="2">
        <f t="shared" si="10"/>
        <v>157802.01485000004</v>
      </c>
      <c r="H636" s="2">
        <f t="shared" si="11"/>
        <v>0.56999999991967343</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91780.85</v>
      </c>
      <c r="D637" s="1">
        <f>'PR-RAS'!E643</f>
        <v>87377.47</v>
      </c>
      <c r="E637" s="1">
        <v>0</v>
      </c>
      <c r="F637" s="1">
        <v>0</v>
      </c>
      <c r="G637" s="2">
        <f t="shared" si="10"/>
        <v>169516.76244000002</v>
      </c>
      <c r="H637" s="2">
        <f t="shared" si="11"/>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11946.790000000008</v>
      </c>
      <c r="E639" s="1">
        <v>0</v>
      </c>
      <c r="F639" s="1">
        <v>0</v>
      </c>
      <c r="G639" s="2">
        <f t="shared" si="10"/>
        <v>15244.104040000011</v>
      </c>
      <c r="H639" s="2">
        <f t="shared" si="11"/>
        <v>0.20999999999185093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5864.9000000000815</v>
      </c>
      <c r="D640" s="1">
        <f>'PR-RAS'!E646</f>
        <v>0</v>
      </c>
      <c r="E640" s="1">
        <v>0</v>
      </c>
      <c r="F640" s="1">
        <v>0</v>
      </c>
      <c r="G640" s="2">
        <f t="shared" si="10"/>
        <v>3747.6711000000523</v>
      </c>
      <c r="H640" s="2">
        <f t="shared" si="11"/>
        <v>9.9999999918509275E-2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93244.32</v>
      </c>
      <c r="D642" s="1">
        <f>'PR-RAS'!E649</f>
        <v>90698.49</v>
      </c>
      <c r="E642" s="1">
        <v>0</v>
      </c>
      <c r="F642" s="1">
        <v>0</v>
      </c>
      <c r="G642" s="2">
        <f t="shared" si="10"/>
        <v>176045.07330000005</v>
      </c>
      <c r="H642" s="2">
        <f t="shared" si="11"/>
        <v>0.81000000001222361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260952.71</v>
      </c>
      <c r="D643" s="1">
        <f>'PR-RAS'!E650</f>
        <v>168225.07</v>
      </c>
      <c r="E643" s="1">
        <v>0</v>
      </c>
      <c r="F643" s="1">
        <v>0</v>
      </c>
      <c r="G643" s="2">
        <f t="shared" si="10"/>
        <v>383532.62969999999</v>
      </c>
      <c r="H643" s="2">
        <f t="shared" si="11"/>
        <v>0.36000000001513399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314552.46000000002</v>
      </c>
      <c r="D644" s="1">
        <f>'PR-RAS'!E651</f>
        <v>239415.03</v>
      </c>
      <c r="E644" s="1">
        <v>0</v>
      </c>
      <c r="F644" s="1">
        <v>0</v>
      </c>
      <c r="G644" s="2">
        <f t="shared" si="10"/>
        <v>510144.96036000003</v>
      </c>
      <c r="H644" s="2">
        <f t="shared" si="11"/>
        <v>0.4900000000197906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39644.570000000007</v>
      </c>
      <c r="D645" s="1">
        <f>'PR-RAS'!E652</f>
        <v>19508.53</v>
      </c>
      <c r="E645" s="1">
        <v>0</v>
      </c>
      <c r="F645" s="1">
        <v>0</v>
      </c>
      <c r="G645" s="2">
        <f t="shared" si="10"/>
        <v>50658.089720000004</v>
      </c>
      <c r="H645" s="2">
        <f t="shared" si="11"/>
        <v>0.89999999999417923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24</v>
      </c>
      <c r="D647" s="1">
        <f>'PR-RAS'!E654</f>
        <v>25</v>
      </c>
      <c r="E647" s="1">
        <v>0</v>
      </c>
      <c r="F647" s="1">
        <v>0</v>
      </c>
      <c r="G647" s="2">
        <f t="shared" si="10"/>
        <v>47.804000000000002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24</v>
      </c>
      <c r="D649" s="1">
        <f>'PR-RAS'!E656</f>
        <v>25</v>
      </c>
      <c r="E649" s="1">
        <v>0</v>
      </c>
      <c r="F649" s="1">
        <v>0</v>
      </c>
      <c r="G649" s="2">
        <f t="shared" si="10"/>
        <v>47.951999999999998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3468.21</v>
      </c>
      <c r="E666" s="1">
        <v>0</v>
      </c>
      <c r="F666" s="1">
        <v>0</v>
      </c>
      <c r="G666" s="2">
        <f t="shared" si="10"/>
        <v>4612.7193000000007</v>
      </c>
      <c r="H666" s="2">
        <f t="shared" si="11"/>
        <v>0.21000000000003638</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4239.16</v>
      </c>
      <c r="D669" s="1">
        <f>'PR-RAS'!E676</f>
        <v>6296.29</v>
      </c>
      <c r="E669" s="1">
        <v>0</v>
      </c>
      <c r="F669" s="1">
        <v>0</v>
      </c>
      <c r="G669" s="2">
        <f t="shared" si="10"/>
        <v>11243.60232</v>
      </c>
      <c r="H669" s="2">
        <f t="shared" si="11"/>
        <v>0.4499999999998181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3122.65</v>
      </c>
      <c r="E691" s="1">
        <v>0</v>
      </c>
      <c r="F691" s="1">
        <v>0</v>
      </c>
      <c r="G691" s="2">
        <f t="shared" si="10"/>
        <v>4309.2569999999996</v>
      </c>
      <c r="H691" s="2">
        <f t="shared" si="11"/>
        <v>0.34999999999990905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58120.62</v>
      </c>
      <c r="D709" s="1">
        <f>'PR-RAS'!E716</f>
        <v>0</v>
      </c>
      <c r="E709" s="1">
        <v>0</v>
      </c>
      <c r="F709" s="1">
        <v>0</v>
      </c>
      <c r="G709" s="2">
        <f t="shared" si="10"/>
        <v>41149.398959999999</v>
      </c>
      <c r="H709" s="2">
        <f t="shared" si="11"/>
        <v>0.37999999999738066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441.44</v>
      </c>
      <c r="D710" s="1">
        <f>'PR-RAS'!E717</f>
        <v>0</v>
      </c>
      <c r="E710" s="1">
        <v>0</v>
      </c>
      <c r="F710" s="1">
        <v>0</v>
      </c>
      <c r="G710" s="2">
        <f t="shared" si="10"/>
        <v>312.98095999999998</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2173.52</v>
      </c>
      <c r="D711" s="1">
        <f>'PR-RAS'!E718</f>
        <v>5262.88</v>
      </c>
      <c r="E711" s="1">
        <v>0</v>
      </c>
      <c r="F711" s="1">
        <v>0</v>
      </c>
      <c r="G711" s="2">
        <f t="shared" si="10"/>
        <v>9016.4887999999992</v>
      </c>
      <c r="H711" s="2">
        <f t="shared" si="11"/>
        <v>0.59999999999990905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66.36</v>
      </c>
      <c r="D712" s="1">
        <f>'PR-RAS'!E719</f>
        <v>0</v>
      </c>
      <c r="E712" s="1">
        <v>0</v>
      </c>
      <c r="F712" s="1">
        <v>0</v>
      </c>
      <c r="G712" s="2">
        <f t="shared" si="10"/>
        <v>47.181959999999997</v>
      </c>
      <c r="H712" s="2">
        <f t="shared" si="11"/>
        <v>0.35999999999999943</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445.29</v>
      </c>
      <c r="D713" s="1">
        <f>'PR-RAS'!E720</f>
        <v>198.08</v>
      </c>
      <c r="E713" s="1">
        <v>0</v>
      </c>
      <c r="F713" s="1">
        <v>0</v>
      </c>
      <c r="G713" s="2">
        <f t="shared" si="10"/>
        <v>599.11239999999998</v>
      </c>
      <c r="H713" s="2">
        <f t="shared" si="11"/>
        <v>0.37000000000003297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283.89</v>
      </c>
      <c r="E715" s="1">
        <v>0</v>
      </c>
      <c r="F715" s="1">
        <v>0</v>
      </c>
      <c r="G715" s="2">
        <f t="shared" si="10"/>
        <v>405.39491999999996</v>
      </c>
      <c r="H715" s="2">
        <f t="shared" si="11"/>
        <v>0.11000000000001364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0.66</v>
      </c>
      <c r="E716" s="1">
        <v>0</v>
      </c>
      <c r="F716" s="1">
        <v>0</v>
      </c>
      <c r="G716" s="2">
        <f t="shared" si="10"/>
        <v>0.94379999999999997</v>
      </c>
      <c r="H716" s="2">
        <f t="shared" si="11"/>
        <v>0.33999999999999997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415.89</v>
      </c>
      <c r="D718" s="1">
        <f>'PR-RAS'!E725</f>
        <v>0</v>
      </c>
      <c r="E718" s="1">
        <v>0</v>
      </c>
      <c r="F718" s="1">
        <v>0</v>
      </c>
      <c r="G718" s="2">
        <f t="shared" si="10"/>
        <v>298.19313</v>
      </c>
      <c r="H718" s="2">
        <f t="shared" si="11"/>
        <v>0.11000000000001364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13571.04</v>
      </c>
      <c r="D1480" s="6"/>
      <c r="E1480" s="6">
        <v>0</v>
      </c>
      <c r="F1480" s="6">
        <v>0</v>
      </c>
      <c r="G1480" s="7">
        <f t="shared" ref="G1480:G1580" si="34">B1480/1000*C1480</f>
        <v>13.571040000000002</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308904.75</v>
      </c>
      <c r="D1481" s="1">
        <v>0</v>
      </c>
      <c r="E1481" s="1">
        <v>0</v>
      </c>
      <c r="F1481" s="1">
        <v>0</v>
      </c>
      <c r="G1481" s="2">
        <f t="shared" si="34"/>
        <v>617.80949999999996</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290935.08</v>
      </c>
      <c r="D1483" s="1">
        <v>0</v>
      </c>
      <c r="E1483" s="1">
        <v>0</v>
      </c>
      <c r="F1483" s="1">
        <v>0</v>
      </c>
      <c r="G1483" s="2">
        <f t="shared" si="34"/>
        <v>1163.7403200000001</v>
      </c>
      <c r="H1483" s="2">
        <f t="shared" si="35"/>
        <v>8.0000000016298145E-2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249827.97</v>
      </c>
      <c r="D1484" s="1">
        <v>0</v>
      </c>
      <c r="E1484" s="1">
        <v>0</v>
      </c>
      <c r="F1484" s="1">
        <v>0</v>
      </c>
      <c r="G1484" s="2">
        <f t="shared" si="34"/>
        <v>1249.13985</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22903.49</v>
      </c>
      <c r="D1485" s="1">
        <v>0</v>
      </c>
      <c r="E1485" s="1">
        <v>0</v>
      </c>
      <c r="F1485" s="1">
        <v>0</v>
      </c>
      <c r="G1485" s="2">
        <f t="shared" si="34"/>
        <v>137.42094</v>
      </c>
      <c r="H1485" s="2">
        <f t="shared" si="35"/>
        <v>0.49000000000160071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18203.62</v>
      </c>
      <c r="D1491" s="1">
        <v>0</v>
      </c>
      <c r="E1491" s="1">
        <v>0</v>
      </c>
      <c r="F1491" s="1">
        <v>0</v>
      </c>
      <c r="G1491" s="2">
        <f t="shared" si="34"/>
        <v>218.44343999999998</v>
      </c>
      <c r="H1491" s="2">
        <f t="shared" si="35"/>
        <v>0.38000000000101863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17969.669999999998</v>
      </c>
      <c r="D1492" s="1">
        <v>0</v>
      </c>
      <c r="E1492" s="1">
        <v>0</v>
      </c>
      <c r="F1492" s="1">
        <v>0</v>
      </c>
      <c r="G1492" s="2">
        <f t="shared" si="34"/>
        <v>233.60570999999996</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318266.7</v>
      </c>
      <c r="D1499" s="1">
        <v>0</v>
      </c>
      <c r="E1499" s="1">
        <v>0</v>
      </c>
      <c r="F1499" s="1">
        <v>0</v>
      </c>
      <c r="G1499" s="2">
        <f t="shared" si="34"/>
        <v>6365.3340000000007</v>
      </c>
      <c r="H1499" s="2">
        <f t="shared" si="35"/>
        <v>0.29999999998835847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303728.28000000003</v>
      </c>
      <c r="D1501" s="1">
        <v>0</v>
      </c>
      <c r="E1501" s="1">
        <v>0</v>
      </c>
      <c r="F1501" s="1">
        <v>0</v>
      </c>
      <c r="G1501" s="2">
        <f t="shared" si="34"/>
        <v>6682.0221600000004</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249827.97</v>
      </c>
      <c r="D1502" s="1">
        <v>0</v>
      </c>
      <c r="E1502" s="1">
        <v>0</v>
      </c>
      <c r="F1502" s="1">
        <v>0</v>
      </c>
      <c r="G1502" s="2">
        <f t="shared" si="34"/>
        <v>5746.04331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35588.53</v>
      </c>
      <c r="D1503" s="1">
        <v>0</v>
      </c>
      <c r="E1503" s="1">
        <v>0</v>
      </c>
      <c r="F1503" s="1">
        <v>0</v>
      </c>
      <c r="G1503" s="2">
        <f t="shared" si="34"/>
        <v>854.12472000000002</v>
      </c>
      <c r="H1503" s="2">
        <f t="shared" si="35"/>
        <v>0.47000000000116415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18311.78</v>
      </c>
      <c r="D1509" s="1">
        <v>0</v>
      </c>
      <c r="E1509" s="1">
        <v>0</v>
      </c>
      <c r="F1509" s="1">
        <v>0</v>
      </c>
      <c r="G1509" s="2">
        <f t="shared" si="34"/>
        <v>549.35339999999997</v>
      </c>
      <c r="H1509" s="2">
        <f t="shared" si="35"/>
        <v>0.22000000000116415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14538.42</v>
      </c>
      <c r="D1510" s="1">
        <v>0</v>
      </c>
      <c r="E1510" s="1">
        <v>0</v>
      </c>
      <c r="F1510" s="1">
        <v>0</v>
      </c>
      <c r="G1510" s="2">
        <f t="shared" si="34"/>
        <v>450.69101999999998</v>
      </c>
      <c r="H1510" s="2">
        <f t="shared" si="35"/>
        <v>0.42000000000007276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4209.0899999999674</v>
      </c>
      <c r="D1517" s="1">
        <v>0</v>
      </c>
      <c r="E1517" s="1">
        <v>0</v>
      </c>
      <c r="F1517" s="1">
        <v>0</v>
      </c>
      <c r="G1517" s="2">
        <f t="shared" si="34"/>
        <v>159.94541999999876</v>
      </c>
      <c r="H1517" s="2">
        <f t="shared" si="35"/>
        <v>8.999999996740371E-2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4209.09</v>
      </c>
      <c r="D1576" s="1">
        <v>0</v>
      </c>
      <c r="E1576" s="1">
        <v>0</v>
      </c>
      <c r="F1576" s="1">
        <v>0</v>
      </c>
      <c r="G1576" s="2">
        <f t="shared" si="34"/>
        <v>408.28173000000004</v>
      </c>
      <c r="H1576" s="2">
        <f t="shared" si="35"/>
        <v>9.0000000000145519E-2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4209.09</v>
      </c>
      <c r="D1578" s="1">
        <v>0</v>
      </c>
      <c r="E1578" s="1">
        <v>0</v>
      </c>
      <c r="F1578" s="1">
        <v>0</v>
      </c>
      <c r="G1578" s="2">
        <f t="shared" si="34"/>
        <v>416.69991000000005</v>
      </c>
      <c r="H1578" s="2">
        <f t="shared" si="35"/>
        <v>9.0000000000145519E-2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3300</v>
      </c>
      <c r="B1" s="372"/>
      <c r="C1" s="372"/>
    </row>
    <row r="2" spans="1:17" ht="33" customHeight="1" x14ac:dyDescent="0.25">
      <c r="A2" s="373" t="s">
        <v>3301</v>
      </c>
      <c r="B2" s="374"/>
      <c r="C2" s="371"/>
      <c r="D2" s="4"/>
      <c r="E2" s="4"/>
      <c r="F2" s="4"/>
      <c r="G2" s="4"/>
      <c r="H2" s="4"/>
      <c r="I2" s="4"/>
      <c r="J2" s="4"/>
      <c r="K2" s="4"/>
      <c r="L2" s="4"/>
      <c r="M2" s="4"/>
      <c r="N2" s="4"/>
      <c r="O2" s="4"/>
      <c r="P2" s="4"/>
      <c r="Q2" s="4"/>
    </row>
    <row r="3" spans="1:17" ht="18.75" customHeight="1" x14ac:dyDescent="0.25">
      <c r="A3" s="304" t="s">
        <v>3302</v>
      </c>
      <c r="B3" s="375" t="s">
        <v>3303</v>
      </c>
      <c r="C3" s="371"/>
      <c r="D3" s="4"/>
      <c r="E3" s="4"/>
      <c r="F3" s="4"/>
      <c r="G3" s="4"/>
      <c r="H3" s="4"/>
      <c r="I3" s="4"/>
      <c r="J3" s="4"/>
      <c r="K3" s="4"/>
      <c r="L3" s="4"/>
      <c r="M3" s="4"/>
      <c r="N3" s="4"/>
      <c r="O3" s="4"/>
      <c r="P3" s="4"/>
      <c r="Q3" s="4"/>
    </row>
    <row r="4" spans="1:17" ht="37.5" hidden="1" customHeight="1" x14ac:dyDescent="0.25">
      <c r="A4" s="305" t="s">
        <v>3304</v>
      </c>
      <c r="B4" s="370" t="s">
        <v>3305</v>
      </c>
      <c r="C4" s="371"/>
      <c r="D4" s="4"/>
      <c r="E4" s="4"/>
      <c r="F4" s="4"/>
      <c r="G4" s="4"/>
      <c r="H4" s="4"/>
      <c r="I4" s="4"/>
      <c r="J4" s="4"/>
      <c r="K4" s="4"/>
      <c r="L4" s="4"/>
      <c r="M4" s="4"/>
      <c r="N4" s="4"/>
      <c r="O4" s="4"/>
      <c r="P4" s="4"/>
      <c r="Q4" s="4"/>
    </row>
    <row r="5" spans="1:17" ht="48" hidden="1" customHeight="1" x14ac:dyDescent="0.25">
      <c r="A5" s="305" t="s">
        <v>3304</v>
      </c>
      <c r="B5" s="370" t="s">
        <v>3306</v>
      </c>
      <c r="C5" s="371"/>
      <c r="D5" s="4"/>
      <c r="E5" s="4"/>
      <c r="F5" s="4"/>
      <c r="G5" s="4"/>
      <c r="H5" s="4"/>
      <c r="I5" s="4"/>
      <c r="J5" s="4"/>
      <c r="K5" s="4"/>
      <c r="L5" s="4"/>
      <c r="M5" s="4"/>
      <c r="N5" s="4"/>
      <c r="O5" s="4"/>
      <c r="P5" s="4"/>
      <c r="Q5" s="4"/>
    </row>
    <row r="6" spans="1:17" ht="59.25" hidden="1" customHeight="1" x14ac:dyDescent="0.25">
      <c r="A6" s="305" t="s">
        <v>3304</v>
      </c>
      <c r="B6" s="370" t="s">
        <v>3307</v>
      </c>
      <c r="C6" s="371"/>
      <c r="D6" s="4"/>
      <c r="E6" s="4"/>
      <c r="F6" s="4"/>
      <c r="G6" s="4"/>
      <c r="H6" s="4"/>
      <c r="I6" s="4"/>
      <c r="J6" s="4"/>
      <c r="K6" s="4"/>
      <c r="L6" s="4"/>
      <c r="M6" s="4"/>
      <c r="N6" s="4"/>
      <c r="O6" s="4"/>
      <c r="P6" s="4"/>
      <c r="Q6" s="4"/>
    </row>
    <row r="7" spans="1:17" ht="48" hidden="1" customHeight="1" x14ac:dyDescent="0.25">
      <c r="A7" s="305" t="s">
        <v>3308</v>
      </c>
      <c r="B7" s="370" t="s">
        <v>3309</v>
      </c>
      <c r="C7" s="371"/>
      <c r="D7" s="4"/>
      <c r="E7" s="4"/>
      <c r="F7" s="4"/>
      <c r="G7" s="4"/>
      <c r="H7" s="4"/>
      <c r="I7" s="4"/>
      <c r="J7" s="4"/>
      <c r="K7" s="4"/>
      <c r="L7" s="4"/>
      <c r="M7" s="4"/>
      <c r="N7" s="4"/>
      <c r="O7" s="4"/>
      <c r="P7" s="4"/>
      <c r="Q7" s="4"/>
    </row>
    <row r="8" spans="1:17" ht="41.25" hidden="1" customHeight="1" x14ac:dyDescent="0.25">
      <c r="A8" s="305" t="s">
        <v>3310</v>
      </c>
      <c r="B8" s="370" t="s">
        <v>3311</v>
      </c>
      <c r="C8" s="371"/>
      <c r="D8" s="4"/>
      <c r="E8" s="4"/>
      <c r="F8" s="4"/>
      <c r="G8" s="4"/>
      <c r="H8" s="4"/>
      <c r="I8" s="4"/>
      <c r="J8" s="4"/>
      <c r="K8" s="4"/>
      <c r="L8" s="4"/>
      <c r="M8" s="4"/>
      <c r="N8" s="4"/>
      <c r="O8" s="4"/>
      <c r="P8" s="4"/>
      <c r="Q8" s="4"/>
    </row>
    <row r="9" spans="1:17" ht="59.25" hidden="1" customHeight="1" x14ac:dyDescent="0.25">
      <c r="A9" s="305" t="s">
        <v>3312</v>
      </c>
      <c r="B9" s="370" t="s">
        <v>3313</v>
      </c>
      <c r="C9" s="371"/>
      <c r="D9" s="4"/>
      <c r="E9" s="4"/>
      <c r="F9" s="4"/>
      <c r="G9" s="4"/>
      <c r="H9" s="4"/>
      <c r="I9" s="4"/>
      <c r="J9" s="4"/>
      <c r="K9" s="4"/>
      <c r="L9" s="4"/>
      <c r="M9" s="4"/>
      <c r="N9" s="4"/>
      <c r="O9" s="4"/>
      <c r="P9" s="4"/>
      <c r="Q9" s="4"/>
    </row>
    <row r="10" spans="1:17" ht="61.5" hidden="1" customHeight="1" x14ac:dyDescent="0.25">
      <c r="A10" s="305" t="s">
        <v>3312</v>
      </c>
      <c r="B10" s="370" t="s">
        <v>3314</v>
      </c>
      <c r="C10" s="371"/>
      <c r="D10" s="4"/>
      <c r="E10" s="4"/>
      <c r="F10" s="4"/>
      <c r="G10" s="4"/>
      <c r="H10" s="4"/>
      <c r="I10" s="4"/>
      <c r="J10" s="4"/>
      <c r="K10" s="4"/>
      <c r="L10" s="4"/>
      <c r="M10" s="4"/>
      <c r="N10" s="4"/>
      <c r="O10" s="4"/>
      <c r="P10" s="4"/>
      <c r="Q10" s="4"/>
    </row>
    <row r="11" spans="1:17" ht="43.5" hidden="1" customHeight="1" x14ac:dyDescent="0.25">
      <c r="A11" s="305" t="s">
        <v>3312</v>
      </c>
      <c r="B11" s="370" t="s">
        <v>3315</v>
      </c>
      <c r="C11" s="371"/>
      <c r="D11" s="4"/>
      <c r="E11" s="4"/>
      <c r="F11" s="4"/>
      <c r="G11" s="4"/>
      <c r="H11" s="4"/>
      <c r="I11" s="4"/>
      <c r="J11" s="4"/>
      <c r="K11" s="4"/>
      <c r="L11" s="4"/>
      <c r="M11" s="4"/>
      <c r="N11" s="4"/>
      <c r="O11" s="4"/>
      <c r="P11" s="4"/>
      <c r="Q11" s="4"/>
    </row>
    <row r="12" spans="1:17" ht="27.75" hidden="1" customHeight="1" x14ac:dyDescent="0.25">
      <c r="A12" s="305" t="s">
        <v>3316</v>
      </c>
      <c r="B12" s="370" t="s">
        <v>3317</v>
      </c>
      <c r="C12" s="371"/>
      <c r="D12" s="4"/>
      <c r="E12" s="4"/>
      <c r="F12" s="4"/>
      <c r="G12" s="4"/>
      <c r="H12" s="4"/>
      <c r="I12" s="4"/>
      <c r="J12" s="4"/>
      <c r="K12" s="4"/>
      <c r="L12" s="4"/>
      <c r="M12" s="4"/>
      <c r="N12" s="4"/>
      <c r="O12" s="4"/>
      <c r="P12" s="4"/>
      <c r="Q12" s="4"/>
    </row>
    <row r="13" spans="1:17" ht="27.75" hidden="1" customHeight="1" x14ac:dyDescent="0.25">
      <c r="A13" s="305" t="s">
        <v>3318</v>
      </c>
      <c r="B13" s="370" t="s">
        <v>3319</v>
      </c>
      <c r="C13" s="371"/>
      <c r="D13" s="4"/>
      <c r="E13" s="4"/>
      <c r="F13" s="4"/>
      <c r="G13" s="4"/>
      <c r="H13" s="4"/>
      <c r="I13" s="4"/>
      <c r="J13" s="4"/>
      <c r="K13" s="4"/>
      <c r="L13" s="4"/>
      <c r="M13" s="4"/>
      <c r="N13" s="4"/>
      <c r="O13" s="4"/>
      <c r="P13" s="4"/>
      <c r="Q13" s="4"/>
    </row>
    <row r="14" spans="1:17" ht="45.75" hidden="1" customHeight="1" x14ac:dyDescent="0.25">
      <c r="A14" s="305" t="s">
        <v>3320</v>
      </c>
      <c r="B14" s="370" t="s">
        <v>3321</v>
      </c>
      <c r="C14" s="371"/>
      <c r="D14" s="4"/>
      <c r="E14" s="4"/>
      <c r="F14" s="4"/>
      <c r="G14" s="4"/>
      <c r="H14" s="4"/>
      <c r="I14" s="4"/>
      <c r="J14" s="4"/>
      <c r="K14" s="4"/>
      <c r="L14" s="4"/>
      <c r="M14" s="4"/>
      <c r="N14" s="4"/>
      <c r="O14" s="4"/>
      <c r="P14" s="4"/>
      <c r="Q14" s="4"/>
    </row>
    <row r="15" spans="1:17" ht="45.75" hidden="1" customHeight="1" x14ac:dyDescent="0.25">
      <c r="A15" s="305" t="s">
        <v>3322</v>
      </c>
      <c r="B15" s="370" t="s">
        <v>3323</v>
      </c>
      <c r="C15" s="371"/>
      <c r="D15" s="4"/>
      <c r="E15" s="4"/>
      <c r="F15" s="4"/>
      <c r="G15" s="4"/>
      <c r="H15" s="4"/>
      <c r="I15" s="4"/>
      <c r="J15" s="4"/>
      <c r="K15" s="4"/>
      <c r="L15" s="4"/>
      <c r="M15" s="4"/>
      <c r="N15" s="4"/>
      <c r="O15" s="4"/>
      <c r="P15" s="4"/>
      <c r="Q15" s="4"/>
    </row>
    <row r="16" spans="1:17" ht="51" hidden="1" customHeight="1" x14ac:dyDescent="0.25">
      <c r="A16" s="305" t="s">
        <v>3324</v>
      </c>
      <c r="B16" s="370" t="s">
        <v>3325</v>
      </c>
      <c r="C16" s="371"/>
      <c r="D16" s="4"/>
      <c r="E16" s="4"/>
      <c r="F16" s="4"/>
      <c r="G16" s="4"/>
      <c r="H16" s="4"/>
      <c r="I16" s="4"/>
      <c r="J16" s="4"/>
      <c r="K16" s="4"/>
      <c r="L16" s="4"/>
      <c r="M16" s="4"/>
      <c r="N16" s="4"/>
      <c r="O16" s="4"/>
      <c r="P16" s="4"/>
      <c r="Q16" s="4"/>
    </row>
    <row r="17" spans="1:17" ht="27.75" hidden="1" customHeight="1" x14ac:dyDescent="0.25">
      <c r="A17" s="305" t="s">
        <v>3326</v>
      </c>
      <c r="B17" s="370" t="s">
        <v>3327</v>
      </c>
      <c r="C17" s="371"/>
      <c r="D17" s="4"/>
      <c r="E17" s="4"/>
      <c r="F17" s="4"/>
      <c r="G17" s="4"/>
      <c r="H17" s="4"/>
      <c r="I17" s="4"/>
      <c r="J17" s="4"/>
      <c r="K17" s="4"/>
      <c r="L17" s="4"/>
      <c r="M17" s="4"/>
      <c r="N17" s="4"/>
      <c r="O17" s="4"/>
      <c r="P17" s="4"/>
      <c r="Q17" s="4"/>
    </row>
    <row r="18" spans="1:17" ht="27.75" hidden="1" customHeight="1" x14ac:dyDescent="0.25">
      <c r="A18" s="305" t="s">
        <v>3328</v>
      </c>
      <c r="B18" s="370" t="s">
        <v>3329</v>
      </c>
      <c r="C18" s="371"/>
      <c r="D18" s="4"/>
      <c r="E18" s="4"/>
      <c r="F18" s="4"/>
      <c r="G18" s="4"/>
      <c r="H18" s="4"/>
      <c r="I18" s="4"/>
      <c r="J18" s="4"/>
      <c r="K18" s="4"/>
      <c r="L18" s="4"/>
      <c r="M18" s="4"/>
      <c r="N18" s="4"/>
      <c r="O18" s="4"/>
      <c r="P18" s="4"/>
      <c r="Q18" s="4"/>
    </row>
    <row r="19" spans="1:17" ht="45" hidden="1" customHeight="1" x14ac:dyDescent="0.25">
      <c r="A19" s="305" t="s">
        <v>3328</v>
      </c>
      <c r="B19" s="370" t="s">
        <v>3330</v>
      </c>
      <c r="C19" s="371"/>
      <c r="D19" s="4"/>
      <c r="E19" s="4"/>
      <c r="F19" s="4"/>
      <c r="G19" s="4"/>
      <c r="H19" s="4"/>
      <c r="I19" s="4"/>
      <c r="J19" s="4"/>
      <c r="K19" s="4"/>
      <c r="L19" s="4"/>
      <c r="M19" s="4"/>
      <c r="N19" s="4"/>
      <c r="O19" s="4"/>
      <c r="P19" s="4"/>
      <c r="Q19" s="4"/>
    </row>
    <row r="20" spans="1:17" ht="45" hidden="1" customHeight="1" x14ac:dyDescent="0.25">
      <c r="A20" s="305" t="s">
        <v>3331</v>
      </c>
      <c r="B20" s="370" t="s">
        <v>3332</v>
      </c>
      <c r="C20" s="371"/>
      <c r="D20" s="4"/>
      <c r="E20" s="4"/>
      <c r="F20" s="4"/>
      <c r="G20" s="4"/>
      <c r="H20" s="4"/>
      <c r="I20" s="4"/>
      <c r="J20" s="4"/>
      <c r="K20" s="4"/>
      <c r="L20" s="4"/>
      <c r="M20" s="4"/>
      <c r="N20" s="4"/>
      <c r="O20" s="4"/>
      <c r="P20" s="4"/>
      <c r="Q20" s="4"/>
    </row>
    <row r="21" spans="1:17" ht="30" hidden="1" customHeight="1" x14ac:dyDescent="0.25">
      <c r="A21" s="305" t="s">
        <v>3333</v>
      </c>
      <c r="B21" s="370" t="s">
        <v>3334</v>
      </c>
      <c r="C21" s="371"/>
      <c r="D21" s="4"/>
      <c r="E21" s="4"/>
      <c r="F21" s="4"/>
      <c r="G21" s="4"/>
      <c r="H21" s="4"/>
      <c r="I21" s="4"/>
      <c r="J21" s="4"/>
      <c r="K21" s="4"/>
      <c r="L21" s="4"/>
      <c r="M21" s="4"/>
      <c r="N21" s="4"/>
      <c r="O21" s="4"/>
      <c r="P21" s="4"/>
      <c r="Q21" s="4"/>
    </row>
    <row r="22" spans="1:17" ht="30" hidden="1" customHeight="1" x14ac:dyDescent="0.25">
      <c r="A22" s="305" t="s">
        <v>3335</v>
      </c>
      <c r="B22" s="370" t="s">
        <v>3336</v>
      </c>
      <c r="C22" s="371"/>
      <c r="D22" s="4"/>
      <c r="E22" s="4"/>
      <c r="F22" s="4"/>
      <c r="G22" s="4"/>
      <c r="H22" s="4"/>
      <c r="I22" s="4"/>
      <c r="J22" s="4"/>
      <c r="K22" s="4"/>
      <c r="L22" s="4"/>
      <c r="M22" s="4"/>
      <c r="N22" s="4"/>
      <c r="O22" s="4"/>
      <c r="P22" s="4"/>
      <c r="Q22" s="4"/>
    </row>
    <row r="23" spans="1:17" ht="30" hidden="1" customHeight="1" x14ac:dyDescent="0.25">
      <c r="A23" s="305" t="s">
        <v>3337</v>
      </c>
      <c r="B23" s="370" t="s">
        <v>3338</v>
      </c>
      <c r="C23" s="371"/>
      <c r="D23" s="4"/>
      <c r="E23" s="4"/>
      <c r="F23" s="4"/>
      <c r="G23" s="4"/>
      <c r="H23" s="4"/>
      <c r="I23" s="4"/>
      <c r="J23" s="4"/>
      <c r="K23" s="4"/>
      <c r="L23" s="4"/>
      <c r="M23" s="4"/>
      <c r="N23" s="4"/>
      <c r="O23" s="4"/>
      <c r="P23" s="4"/>
      <c r="Q23" s="4"/>
    </row>
    <row r="24" spans="1:17" ht="30" hidden="1" customHeight="1" x14ac:dyDescent="0.25">
      <c r="A24" s="305" t="s">
        <v>3339</v>
      </c>
      <c r="B24" s="370" t="s">
        <v>3340</v>
      </c>
      <c r="C24" s="371"/>
      <c r="D24" s="4"/>
      <c r="E24" s="4"/>
      <c r="F24" s="4"/>
      <c r="G24" s="4"/>
      <c r="H24" s="4"/>
      <c r="I24" s="4"/>
      <c r="J24" s="4"/>
      <c r="K24" s="4"/>
      <c r="L24" s="4"/>
      <c r="M24" s="4"/>
      <c r="N24" s="4"/>
      <c r="O24" s="4"/>
      <c r="P24" s="4"/>
      <c r="Q24" s="4"/>
    </row>
    <row r="25" spans="1:17" ht="30" hidden="1" customHeight="1" x14ac:dyDescent="0.25">
      <c r="A25" s="305" t="s">
        <v>3341</v>
      </c>
      <c r="B25" s="370" t="s">
        <v>3342</v>
      </c>
      <c r="C25" s="371"/>
      <c r="D25" s="4"/>
      <c r="E25" s="4"/>
      <c r="F25" s="4"/>
      <c r="G25" s="4"/>
      <c r="H25" s="4"/>
      <c r="I25" s="4"/>
      <c r="J25" s="4"/>
      <c r="K25" s="4"/>
      <c r="L25" s="4"/>
      <c r="M25" s="4"/>
      <c r="N25" s="4"/>
      <c r="O25" s="4"/>
      <c r="P25" s="4"/>
      <c r="Q25" s="4"/>
    </row>
    <row r="26" spans="1:17" ht="30" hidden="1" customHeight="1" x14ac:dyDescent="0.25">
      <c r="A26" s="305" t="s">
        <v>3343</v>
      </c>
      <c r="B26" s="370" t="s">
        <v>3344</v>
      </c>
      <c r="C26" s="371"/>
      <c r="D26" s="4"/>
      <c r="E26" s="4"/>
      <c r="F26" s="4"/>
      <c r="G26" s="4"/>
      <c r="H26" s="4"/>
      <c r="I26" s="4"/>
      <c r="J26" s="4"/>
      <c r="K26" s="4"/>
      <c r="L26" s="4"/>
      <c r="M26" s="4"/>
      <c r="N26" s="4"/>
      <c r="O26" s="4"/>
      <c r="P26" s="4"/>
      <c r="Q26" s="4"/>
    </row>
    <row r="27" spans="1:17" ht="70.5" hidden="1" customHeight="1" x14ac:dyDescent="0.25">
      <c r="A27" s="305" t="s">
        <v>3345</v>
      </c>
      <c r="B27" s="370" t="s">
        <v>3346</v>
      </c>
      <c r="C27" s="371"/>
      <c r="D27" s="4"/>
      <c r="E27" s="4"/>
      <c r="F27" s="4"/>
      <c r="G27" s="4"/>
      <c r="H27" s="4"/>
      <c r="I27" s="4"/>
      <c r="J27" s="4"/>
      <c r="K27" s="4"/>
      <c r="L27" s="4"/>
      <c r="M27" s="4"/>
      <c r="N27" s="4"/>
      <c r="O27" s="4"/>
      <c r="P27" s="4"/>
      <c r="Q27" s="4"/>
    </row>
    <row r="28" spans="1:17" ht="48" hidden="1" customHeight="1" x14ac:dyDescent="0.25">
      <c r="A28" s="305" t="s">
        <v>3347</v>
      </c>
      <c r="B28" s="370" t="s">
        <v>3348</v>
      </c>
      <c r="C28" s="371"/>
      <c r="D28" s="4"/>
      <c r="E28" s="4"/>
      <c r="F28" s="4"/>
      <c r="G28" s="4"/>
      <c r="H28" s="4"/>
      <c r="I28" s="4"/>
      <c r="J28" s="4"/>
      <c r="K28" s="4"/>
      <c r="L28" s="4"/>
      <c r="M28" s="4"/>
      <c r="N28" s="4"/>
      <c r="O28" s="4"/>
      <c r="P28" s="4"/>
      <c r="Q28" s="4"/>
    </row>
    <row r="29" spans="1:17" ht="100.5" hidden="1" customHeight="1" x14ac:dyDescent="0.25">
      <c r="A29" s="305" t="s">
        <v>3349</v>
      </c>
      <c r="B29" s="370" t="s">
        <v>3350</v>
      </c>
      <c r="C29" s="371"/>
      <c r="D29" s="4"/>
      <c r="E29" s="4"/>
      <c r="F29" s="4"/>
      <c r="G29" s="4"/>
      <c r="H29" s="4"/>
      <c r="I29" s="4"/>
      <c r="J29" s="4"/>
      <c r="K29" s="4"/>
      <c r="L29" s="4"/>
      <c r="M29" s="4"/>
      <c r="N29" s="4"/>
      <c r="O29" s="4"/>
      <c r="P29" s="4"/>
      <c r="Q29" s="4"/>
    </row>
    <row r="30" spans="1:17" ht="45" hidden="1" customHeight="1" x14ac:dyDescent="0.25">
      <c r="A30" s="305" t="s">
        <v>3351</v>
      </c>
      <c r="B30" s="370" t="s">
        <v>3352</v>
      </c>
      <c r="C30" s="371"/>
      <c r="D30" s="4"/>
      <c r="E30" s="4"/>
      <c r="F30" s="4"/>
      <c r="G30" s="4"/>
      <c r="H30" s="4"/>
      <c r="I30" s="4"/>
      <c r="J30" s="4"/>
      <c r="K30" s="4"/>
      <c r="L30" s="4"/>
      <c r="M30" s="4"/>
      <c r="N30" s="4"/>
      <c r="O30" s="4"/>
      <c r="P30" s="4"/>
      <c r="Q30" s="4"/>
    </row>
    <row r="31" spans="1:17" ht="45" hidden="1" customHeight="1" x14ac:dyDescent="0.25">
      <c r="A31" s="305" t="s">
        <v>3353</v>
      </c>
      <c r="B31" s="370" t="s">
        <v>3354</v>
      </c>
      <c r="C31" s="371"/>
      <c r="D31" s="4"/>
      <c r="E31" s="4"/>
      <c r="F31" s="4"/>
      <c r="G31" s="4"/>
      <c r="H31" s="4"/>
      <c r="I31" s="4"/>
      <c r="J31" s="4"/>
      <c r="K31" s="4"/>
      <c r="L31" s="4"/>
      <c r="M31" s="4"/>
      <c r="N31" s="4"/>
      <c r="O31" s="4"/>
      <c r="P31" s="4"/>
      <c r="Q31" s="4"/>
    </row>
    <row r="32" spans="1:17" ht="45" hidden="1" customHeight="1" x14ac:dyDescent="0.25">
      <c r="A32" s="305" t="s">
        <v>3355</v>
      </c>
      <c r="B32" s="370" t="s">
        <v>3356</v>
      </c>
      <c r="C32" s="371"/>
      <c r="D32" s="4"/>
      <c r="E32" s="4"/>
      <c r="F32" s="4"/>
      <c r="G32" s="4"/>
      <c r="H32" s="4"/>
      <c r="I32" s="4"/>
      <c r="J32" s="4"/>
      <c r="K32" s="4"/>
      <c r="L32" s="4"/>
      <c r="M32" s="4"/>
      <c r="N32" s="4"/>
      <c r="O32" s="4"/>
      <c r="P32" s="4"/>
      <c r="Q32" s="4"/>
    </row>
    <row r="33" spans="1:17" ht="72" hidden="1" customHeight="1" x14ac:dyDescent="0.25">
      <c r="A33" s="305" t="s">
        <v>3357</v>
      </c>
      <c r="B33" s="370" t="s">
        <v>3358</v>
      </c>
      <c r="C33" s="371"/>
      <c r="D33" s="4"/>
      <c r="E33" s="4"/>
      <c r="F33" s="4"/>
      <c r="G33" s="4"/>
      <c r="H33" s="4"/>
      <c r="I33" s="4"/>
      <c r="J33" s="4"/>
      <c r="K33" s="4"/>
      <c r="L33" s="4"/>
      <c r="M33" s="4"/>
      <c r="N33" s="4"/>
      <c r="O33" s="4"/>
      <c r="P33" s="4"/>
      <c r="Q33" s="4"/>
    </row>
    <row r="34" spans="1:17" ht="79.5" hidden="1" customHeight="1" x14ac:dyDescent="0.25">
      <c r="A34" s="305" t="s">
        <v>3359</v>
      </c>
      <c r="B34" s="370" t="s">
        <v>3360</v>
      </c>
      <c r="C34" s="371"/>
      <c r="D34" s="4"/>
      <c r="E34" s="4"/>
      <c r="F34" s="4"/>
      <c r="G34" s="4"/>
      <c r="H34" s="4"/>
      <c r="I34" s="4"/>
      <c r="J34" s="4"/>
      <c r="K34" s="4"/>
      <c r="L34" s="4"/>
      <c r="M34" s="4"/>
      <c r="N34" s="4"/>
      <c r="O34" s="4"/>
      <c r="P34" s="4"/>
      <c r="Q34" s="4"/>
    </row>
    <row r="35" spans="1:17" ht="70.5" hidden="1" customHeight="1" x14ac:dyDescent="0.25">
      <c r="A35" s="305" t="s">
        <v>3361</v>
      </c>
      <c r="B35" s="370" t="s">
        <v>3362</v>
      </c>
      <c r="C35" s="371"/>
      <c r="D35" s="4"/>
      <c r="E35" s="4"/>
      <c r="F35" s="4"/>
      <c r="G35" s="4"/>
      <c r="H35" s="4"/>
      <c r="I35" s="4"/>
      <c r="J35" s="4"/>
      <c r="K35" s="4"/>
      <c r="L35" s="4"/>
      <c r="M35" s="4"/>
      <c r="N35" s="4"/>
      <c r="O35" s="4"/>
      <c r="P35" s="4"/>
      <c r="Q35" s="4"/>
    </row>
    <row r="36" spans="1:17" ht="45.75" hidden="1" customHeight="1" x14ac:dyDescent="0.25">
      <c r="A36" s="305" t="s">
        <v>3363</v>
      </c>
      <c r="B36" s="370" t="s">
        <v>3364</v>
      </c>
      <c r="C36" s="371"/>
      <c r="D36" s="4"/>
      <c r="E36" s="4"/>
      <c r="F36" s="4"/>
      <c r="G36" s="4"/>
      <c r="H36" s="4"/>
      <c r="I36" s="4"/>
      <c r="J36" s="4"/>
      <c r="K36" s="4"/>
      <c r="L36" s="4"/>
      <c r="M36" s="4"/>
      <c r="N36" s="4"/>
      <c r="O36" s="4"/>
      <c r="P36" s="4"/>
      <c r="Q36" s="4"/>
    </row>
    <row r="37" spans="1:17" ht="54.75" hidden="1" customHeight="1" x14ac:dyDescent="0.25">
      <c r="A37" s="305" t="s">
        <v>3365</v>
      </c>
      <c r="B37" s="370" t="s">
        <v>3366</v>
      </c>
      <c r="C37" s="371"/>
      <c r="D37" s="4"/>
      <c r="E37" s="4"/>
      <c r="F37" s="4"/>
      <c r="G37" s="4"/>
      <c r="H37" s="4"/>
      <c r="I37" s="4"/>
      <c r="J37" s="4"/>
      <c r="K37" s="4"/>
      <c r="L37" s="4"/>
      <c r="M37" s="4"/>
      <c r="N37" s="4"/>
      <c r="O37" s="4"/>
      <c r="P37" s="4"/>
      <c r="Q37" s="4"/>
    </row>
    <row r="38" spans="1:17" ht="37.5" hidden="1" customHeight="1" x14ac:dyDescent="0.25">
      <c r="A38" s="305" t="s">
        <v>3367</v>
      </c>
      <c r="B38" s="370" t="s">
        <v>3368</v>
      </c>
      <c r="C38" s="371"/>
      <c r="D38" s="4"/>
      <c r="E38" s="4"/>
      <c r="F38" s="4"/>
      <c r="G38" s="4"/>
      <c r="H38" s="4"/>
      <c r="I38" s="4"/>
      <c r="J38" s="4"/>
      <c r="K38" s="4"/>
      <c r="L38" s="4"/>
      <c r="M38" s="4"/>
      <c r="N38" s="4"/>
      <c r="O38" s="4"/>
      <c r="P38" s="4"/>
      <c r="Q38" s="4"/>
    </row>
    <row r="39" spans="1:17" ht="61.5" hidden="1" customHeight="1" x14ac:dyDescent="0.25">
      <c r="A39" s="305" t="s">
        <v>3369</v>
      </c>
      <c r="B39" s="370" t="s">
        <v>3370</v>
      </c>
      <c r="C39" s="371"/>
      <c r="D39" s="4"/>
      <c r="E39" s="4"/>
      <c r="F39" s="4"/>
      <c r="G39" s="4"/>
      <c r="H39" s="4"/>
      <c r="I39" s="4"/>
      <c r="J39" s="4"/>
      <c r="K39" s="4"/>
      <c r="L39" s="4"/>
      <c r="M39" s="4"/>
      <c r="N39" s="4"/>
      <c r="O39" s="4"/>
      <c r="P39" s="4"/>
      <c r="Q39" s="4"/>
    </row>
    <row r="40" spans="1:17" ht="53.25" hidden="1" customHeight="1" x14ac:dyDescent="0.25">
      <c r="A40" s="305" t="s">
        <v>3371</v>
      </c>
      <c r="B40" s="370" t="s">
        <v>3372</v>
      </c>
      <c r="C40" s="371"/>
      <c r="D40" s="4"/>
      <c r="E40" s="4"/>
      <c r="F40" s="4"/>
      <c r="G40" s="4"/>
      <c r="H40" s="4"/>
      <c r="I40" s="4"/>
      <c r="J40" s="4"/>
      <c r="K40" s="4"/>
      <c r="L40" s="4"/>
      <c r="M40" s="4"/>
      <c r="N40" s="4"/>
      <c r="O40" s="4"/>
      <c r="P40" s="4"/>
      <c r="Q40" s="4"/>
    </row>
    <row r="41" spans="1:17" ht="73.5" hidden="1" customHeight="1" x14ac:dyDescent="0.25">
      <c r="A41" s="305" t="s">
        <v>3373</v>
      </c>
      <c r="B41" s="370" t="s">
        <v>3374</v>
      </c>
      <c r="C41" s="371"/>
      <c r="D41" s="4"/>
      <c r="E41" s="4"/>
      <c r="F41" s="4"/>
      <c r="G41" s="4"/>
      <c r="H41" s="4"/>
      <c r="I41" s="4"/>
      <c r="J41" s="4"/>
      <c r="K41" s="4"/>
      <c r="L41" s="4"/>
      <c r="M41" s="4"/>
      <c r="N41" s="4"/>
      <c r="O41" s="4"/>
      <c r="P41" s="4"/>
      <c r="Q41" s="4"/>
    </row>
    <row r="42" spans="1:17" ht="57.75" hidden="1" customHeight="1" x14ac:dyDescent="0.25">
      <c r="A42" s="305" t="s">
        <v>3375</v>
      </c>
      <c r="B42" s="370" t="s">
        <v>3376</v>
      </c>
      <c r="C42" s="371"/>
      <c r="D42" s="4"/>
      <c r="E42" s="4"/>
      <c r="F42" s="4"/>
      <c r="G42" s="4"/>
      <c r="H42" s="4"/>
      <c r="I42" s="4"/>
      <c r="J42" s="4"/>
      <c r="K42" s="4"/>
      <c r="L42" s="4"/>
      <c r="M42" s="4"/>
      <c r="N42" s="4"/>
      <c r="O42" s="4"/>
      <c r="P42" s="4"/>
      <c r="Q42" s="4"/>
    </row>
    <row r="43" spans="1:17" ht="84" hidden="1" customHeight="1" x14ac:dyDescent="0.25">
      <c r="A43" s="305" t="s">
        <v>3377</v>
      </c>
      <c r="B43" s="370" t="s">
        <v>3378</v>
      </c>
      <c r="C43" s="371"/>
      <c r="D43" s="4"/>
      <c r="E43" s="4"/>
      <c r="F43" s="4"/>
      <c r="G43" s="4"/>
      <c r="H43" s="4"/>
      <c r="I43" s="4"/>
      <c r="J43" s="4"/>
      <c r="K43" s="4"/>
      <c r="L43" s="4"/>
      <c r="M43" s="4"/>
      <c r="N43" s="4"/>
      <c r="O43" s="4"/>
      <c r="P43" s="4"/>
      <c r="Q43" s="4"/>
    </row>
    <row r="44" spans="1:17" ht="48" hidden="1" customHeight="1" x14ac:dyDescent="0.25">
      <c r="A44" s="305" t="s">
        <v>3379</v>
      </c>
      <c r="B44" s="370" t="s">
        <v>3380</v>
      </c>
      <c r="C44" s="371"/>
      <c r="D44" s="4"/>
      <c r="E44" s="4"/>
      <c r="F44" s="4"/>
      <c r="G44" s="4"/>
      <c r="H44" s="4"/>
      <c r="I44" s="4"/>
      <c r="J44" s="4"/>
      <c r="K44" s="4"/>
      <c r="L44" s="4"/>
      <c r="M44" s="4"/>
      <c r="N44" s="4"/>
      <c r="O44" s="4"/>
      <c r="P44" s="4"/>
      <c r="Q44" s="4"/>
    </row>
    <row r="45" spans="1:17" ht="57" hidden="1" customHeight="1" x14ac:dyDescent="0.25">
      <c r="A45" s="305" t="s">
        <v>3381</v>
      </c>
      <c r="B45" s="370" t="s">
        <v>3382</v>
      </c>
      <c r="C45" s="371"/>
      <c r="D45" s="4"/>
      <c r="E45" s="4"/>
      <c r="F45" s="4"/>
      <c r="G45" s="4"/>
      <c r="H45" s="4"/>
      <c r="I45" s="4"/>
      <c r="J45" s="4"/>
      <c r="K45" s="4"/>
      <c r="L45" s="4"/>
      <c r="M45" s="4"/>
      <c r="N45" s="4"/>
      <c r="O45" s="4"/>
      <c r="P45" s="4"/>
      <c r="Q45" s="4"/>
    </row>
    <row r="46" spans="1:17" ht="73.5" hidden="1" customHeight="1" x14ac:dyDescent="0.25">
      <c r="A46" s="305" t="s">
        <v>3383</v>
      </c>
      <c r="B46" s="379" t="s">
        <v>3384</v>
      </c>
      <c r="C46" s="371"/>
      <c r="D46" s="41"/>
      <c r="E46" s="4"/>
      <c r="F46" s="4"/>
      <c r="G46" s="4"/>
      <c r="H46" s="4"/>
      <c r="I46" s="4"/>
      <c r="J46" s="4"/>
      <c r="K46" s="4"/>
      <c r="L46" s="4"/>
      <c r="M46" s="4"/>
      <c r="N46" s="4"/>
      <c r="O46" s="4"/>
      <c r="P46" s="4"/>
      <c r="Q46" s="4"/>
    </row>
    <row r="47" spans="1:17" ht="66" hidden="1" customHeight="1" x14ac:dyDescent="0.25">
      <c r="A47" s="46" t="s">
        <v>3385</v>
      </c>
      <c r="B47" s="380" t="s">
        <v>3386</v>
      </c>
      <c r="C47" s="380"/>
      <c r="D47" s="4"/>
      <c r="E47" s="4"/>
      <c r="F47" s="4"/>
      <c r="G47" s="4"/>
      <c r="H47" s="4"/>
      <c r="I47" s="4"/>
      <c r="J47" s="4"/>
      <c r="K47" s="4"/>
      <c r="L47" s="4"/>
      <c r="M47" s="4"/>
      <c r="N47" s="4"/>
      <c r="O47" s="4"/>
      <c r="P47" s="4"/>
      <c r="Q47" s="4"/>
    </row>
    <row r="48" spans="1:17" ht="123.75" customHeight="1" x14ac:dyDescent="0.25">
      <c r="A48" s="267" t="s">
        <v>3387</v>
      </c>
      <c r="B48" s="378" t="s">
        <v>3388</v>
      </c>
      <c r="C48" s="377"/>
      <c r="D48" s="4"/>
      <c r="E48" s="4"/>
      <c r="F48" s="4"/>
      <c r="G48" s="4"/>
      <c r="H48" s="4"/>
      <c r="I48" s="4"/>
      <c r="J48" s="4"/>
      <c r="K48" s="4"/>
      <c r="L48" s="4"/>
      <c r="M48" s="4"/>
      <c r="N48" s="4"/>
      <c r="O48" s="4"/>
      <c r="P48" s="4"/>
      <c r="Q48" s="4"/>
    </row>
    <row r="49" spans="1:17" ht="34.5" customHeight="1" x14ac:dyDescent="0.25">
      <c r="A49" s="267" t="s">
        <v>3389</v>
      </c>
      <c r="B49" s="376" t="s">
        <v>3390</v>
      </c>
      <c r="C49" s="377"/>
      <c r="D49" s="4"/>
      <c r="E49" s="4"/>
      <c r="F49" s="4"/>
      <c r="G49" s="4"/>
      <c r="H49" s="4"/>
      <c r="I49" s="4"/>
      <c r="J49" s="4"/>
      <c r="K49" s="4"/>
      <c r="L49" s="4"/>
      <c r="M49" s="4"/>
      <c r="N49" s="4"/>
      <c r="O49" s="4"/>
      <c r="P49" s="4"/>
      <c r="Q49" s="4"/>
    </row>
    <row r="50" spans="1:17" ht="34.5" customHeight="1" x14ac:dyDescent="0.25">
      <c r="A50" s="267" t="s">
        <v>3391</v>
      </c>
      <c r="B50" s="376" t="s">
        <v>3392</v>
      </c>
      <c r="C50" s="377"/>
      <c r="D50" s="4"/>
      <c r="E50" s="4"/>
      <c r="F50" s="4"/>
      <c r="G50" s="4"/>
      <c r="H50" s="4"/>
      <c r="I50" s="4"/>
      <c r="J50" s="4"/>
      <c r="K50" s="4"/>
      <c r="L50" s="4"/>
      <c r="M50" s="4"/>
      <c r="N50" s="4"/>
      <c r="O50" s="4"/>
      <c r="P50" s="4"/>
      <c r="Q50" s="4"/>
    </row>
    <row r="51" spans="1:17" ht="31.5" customHeight="1" x14ac:dyDescent="0.25">
      <c r="A51" s="306" t="s">
        <v>3393</v>
      </c>
      <c r="B51" s="370" t="s">
        <v>3394</v>
      </c>
      <c r="C51" s="371"/>
      <c r="D51" s="4"/>
      <c r="E51" s="4"/>
      <c r="F51" s="4"/>
      <c r="G51" s="4"/>
      <c r="H51" s="4"/>
      <c r="I51" s="4"/>
      <c r="J51" s="4"/>
      <c r="K51" s="4"/>
      <c r="L51" s="4"/>
      <c r="M51" s="4"/>
      <c r="N51" s="4"/>
      <c r="O51" s="4"/>
      <c r="P51" s="4"/>
      <c r="Q51" s="4"/>
    </row>
    <row r="52" spans="1:17" ht="31.5" customHeight="1" x14ac:dyDescent="0.25">
      <c r="A52" s="306" t="s">
        <v>3395</v>
      </c>
      <c r="B52" s="370" t="s">
        <v>3396</v>
      </c>
      <c r="C52" s="371"/>
      <c r="D52" s="4"/>
      <c r="E52" s="4"/>
      <c r="F52" s="4"/>
      <c r="G52" s="4"/>
      <c r="H52" s="4"/>
      <c r="I52" s="4"/>
      <c r="J52" s="4"/>
      <c r="K52" s="4"/>
      <c r="L52" s="4"/>
      <c r="M52" s="4"/>
      <c r="N52" s="4"/>
      <c r="O52" s="4"/>
      <c r="P52" s="4"/>
      <c r="Q52" s="4"/>
    </row>
    <row r="53" spans="1:17" ht="31.5" customHeight="1" x14ac:dyDescent="0.25">
      <c r="A53" s="306" t="s">
        <v>3397</v>
      </c>
      <c r="B53" s="370" t="s">
        <v>3398</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28469</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244478.25999999998</v>
      </c>
      <c r="I16" s="170">
        <f>'PR-RAS'!E6</f>
        <v>229572.69</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325049.48000000004</v>
      </c>
      <c r="I17" s="170">
        <f>'PR-RAS'!E151</f>
        <v>287033.7</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11946.790000000008</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5864.9000000000815</v>
      </c>
      <c r="I19" s="171">
        <f>'PR-RAS'!E646</f>
        <v>0</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13571.04</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4209.0899999999674</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4209.09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1" zoomScaleNormal="100" workbookViewId="0">
      <selection activeCell="H653" sqref="H65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244478.25999999998</v>
      </c>
      <c r="E6" s="51">
        <f>E7+E44+E50+E82+E106+E124+E133+E139</f>
        <v>229572.69</v>
      </c>
      <c r="F6" s="52">
        <f t="shared" ref="F6:F131" si="0">IF(D6&lt;&gt;0,IF(E6/D6&gt;=100,"&gt;&gt;100",E6/D6*100),"-")</f>
        <v>93.903110239740755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4239.16</v>
      </c>
      <c r="E50" s="51">
        <f>E51+E54+E59+E62+E65+E68+E71+E74+E77</f>
        <v>12887.15</v>
      </c>
      <c r="F50" s="52">
        <f t="shared" si="0"/>
        <v>304.00244388039141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3468.21</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v>3468.21</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4239.16</v>
      </c>
      <c r="E68" s="51">
        <f t="shared" si="15"/>
        <v>6296.29</v>
      </c>
      <c r="F68" s="52">
        <f t="shared" si="0"/>
        <v>148.52683078723143</v>
      </c>
    </row>
    <row r="69" spans="1:6" ht="12.75" customHeight="1" x14ac:dyDescent="0.2">
      <c r="A69" s="53" t="s">
        <v>184</v>
      </c>
      <c r="B69" s="85" t="s">
        <v>185</v>
      </c>
      <c r="C69" s="50" t="s">
        <v>184</v>
      </c>
      <c r="D69" s="242">
        <v>4239.16</v>
      </c>
      <c r="E69" s="242">
        <v>6296.29</v>
      </c>
      <c r="F69" s="52">
        <f t="shared" si="0"/>
        <v>148.52683078723143</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3122.65</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3122.65</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0.74</v>
      </c>
      <c r="E82" s="51">
        <f t="shared" si="19"/>
        <v>0.01</v>
      </c>
      <c r="F82" s="52">
        <f t="shared" si="0"/>
        <v>1.3513513513513513</v>
      </c>
    </row>
    <row r="83" spans="1:6" ht="12.75" customHeight="1" x14ac:dyDescent="0.2">
      <c r="A83" s="53">
        <v>641</v>
      </c>
      <c r="B83" s="85" t="s">
        <v>212</v>
      </c>
      <c r="C83" s="50" t="s">
        <v>213</v>
      </c>
      <c r="D83" s="51">
        <f t="shared" ref="D83:E83" si="20">SUM(D84:D90)</f>
        <v>0.74</v>
      </c>
      <c r="E83" s="51">
        <f t="shared" si="20"/>
        <v>0.01</v>
      </c>
      <c r="F83" s="52">
        <f t="shared" si="0"/>
        <v>1.3513513513513513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0.74</v>
      </c>
      <c r="E85" s="242">
        <v>0.01</v>
      </c>
      <c r="F85" s="52">
        <f t="shared" si="0"/>
        <v>1.3513513513513513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71680.72</v>
      </c>
      <c r="E124" s="51">
        <f t="shared" si="27"/>
        <v>72993.75</v>
      </c>
      <c r="F124" s="52">
        <f t="shared" si="0"/>
        <v>101.83177568528887</v>
      </c>
    </row>
    <row r="125" spans="1:6" ht="12.75" customHeight="1" x14ac:dyDescent="0.2">
      <c r="A125" s="53">
        <v>661</v>
      </c>
      <c r="B125" s="86" t="s">
        <v>296</v>
      </c>
      <c r="C125" s="50" t="s">
        <v>297</v>
      </c>
      <c r="D125" s="51">
        <f t="shared" ref="D125:E125" si="28">SUM(D126:D127)</f>
        <v>71680.72</v>
      </c>
      <c r="E125" s="51">
        <f t="shared" si="28"/>
        <v>72993.75</v>
      </c>
      <c r="F125" s="52">
        <f t="shared" si="0"/>
        <v>101.83177568528887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71680.72</v>
      </c>
      <c r="E127" s="242">
        <v>72993.75</v>
      </c>
      <c r="F127" s="52">
        <f t="shared" si="0"/>
        <v>101.83177568528887</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168556.77</v>
      </c>
      <c r="E133" s="51">
        <f t="shared" si="30"/>
        <v>143690.98000000001</v>
      </c>
      <c r="F133" s="52">
        <f t="shared" ref="F133:F223" si="31">IF(D133&lt;&gt;0,IF(E133/D133&gt;=100,"&gt;&gt;100",E133/D133*100),"-")</f>
        <v>85.247824812969554</v>
      </c>
    </row>
    <row r="134" spans="1:6" ht="22.8" x14ac:dyDescent="0.2">
      <c r="A134" s="53">
        <v>671</v>
      </c>
      <c r="B134" s="232" t="s">
        <v>314</v>
      </c>
      <c r="C134" s="50" t="s">
        <v>315</v>
      </c>
      <c r="D134" s="51">
        <f t="shared" ref="D134:E134" si="32">SUM(D135:D137)</f>
        <v>168556.77</v>
      </c>
      <c r="E134" s="51">
        <f t="shared" si="32"/>
        <v>143690.98000000001</v>
      </c>
      <c r="F134" s="52">
        <f t="shared" si="31"/>
        <v>85.247824812969554</v>
      </c>
    </row>
    <row r="135" spans="1:6" ht="12.75" customHeight="1" x14ac:dyDescent="0.2">
      <c r="A135" s="53">
        <v>6711</v>
      </c>
      <c r="B135" s="85" t="s">
        <v>316</v>
      </c>
      <c r="C135" s="50" t="s">
        <v>317</v>
      </c>
      <c r="D135" s="242">
        <v>168556.77</v>
      </c>
      <c r="E135" s="242">
        <v>143690.98000000001</v>
      </c>
      <c r="F135" s="52">
        <f t="shared" si="31"/>
        <v>85.247824812969554</v>
      </c>
    </row>
    <row r="136" spans="1:6" ht="22.8" x14ac:dyDescent="0.2">
      <c r="A136" s="53">
        <v>6712</v>
      </c>
      <c r="B136" s="232" t="s">
        <v>318</v>
      </c>
      <c r="C136" s="50" t="s">
        <v>319</v>
      </c>
      <c r="D136" s="242">
        <v>0</v>
      </c>
      <c r="E136" s="242"/>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0.87</v>
      </c>
      <c r="E139" s="51">
        <f t="shared" si="33"/>
        <v>0.8</v>
      </c>
      <c r="F139" s="52">
        <f t="shared" si="31"/>
        <v>91.954022988505756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0.87</v>
      </c>
      <c r="E150" s="242">
        <v>0.8</v>
      </c>
      <c r="F150" s="52">
        <f t="shared" si="31"/>
        <v>91.954022988505756</v>
      </c>
    </row>
    <row r="151" spans="1:6" ht="12.75" customHeight="1" x14ac:dyDescent="0.2">
      <c r="A151" s="53">
        <v>3</v>
      </c>
      <c r="B151" s="85" t="s">
        <v>348</v>
      </c>
      <c r="C151" s="50" t="s">
        <v>56</v>
      </c>
      <c r="D151" s="51">
        <f t="shared" ref="D151:E151" si="35">D152+D163+D196+D215+D224+D252+D263</f>
        <v>325049.48000000004</v>
      </c>
      <c r="E151" s="51">
        <f t="shared" si="35"/>
        <v>287033.7</v>
      </c>
      <c r="F151" s="52">
        <f t="shared" si="31"/>
        <v>88.304617500080283</v>
      </c>
    </row>
    <row r="152" spans="1:6" ht="12.75" customHeight="1" x14ac:dyDescent="0.2">
      <c r="A152" s="53">
        <v>31</v>
      </c>
      <c r="B152" s="85" t="s">
        <v>349</v>
      </c>
      <c r="C152" s="50" t="s">
        <v>35</v>
      </c>
      <c r="D152" s="51">
        <f t="shared" ref="D152:E152" si="36">D153+D158+D159</f>
        <v>270694.51</v>
      </c>
      <c r="E152" s="51">
        <f t="shared" si="36"/>
        <v>251475.96000000002</v>
      </c>
      <c r="F152" s="52">
        <f t="shared" si="31"/>
        <v>92.900280836874018</v>
      </c>
    </row>
    <row r="153" spans="1:6" ht="12.75" customHeight="1" x14ac:dyDescent="0.2">
      <c r="A153" s="53">
        <v>311</v>
      </c>
      <c r="B153" s="85" t="s">
        <v>350</v>
      </c>
      <c r="C153" s="50" t="s">
        <v>351</v>
      </c>
      <c r="D153" s="51">
        <f t="shared" ref="D153:E153" si="37">SUM(D154:D157)</f>
        <v>166173.98000000001</v>
      </c>
      <c r="E153" s="51">
        <f t="shared" si="37"/>
        <v>205984.47</v>
      </c>
      <c r="F153" s="52">
        <f t="shared" si="31"/>
        <v>123.95711410414553</v>
      </c>
    </row>
    <row r="154" spans="1:6" ht="12.75" customHeight="1" x14ac:dyDescent="0.2">
      <c r="A154" s="53">
        <v>3111</v>
      </c>
      <c r="B154" s="85" t="s">
        <v>352</v>
      </c>
      <c r="C154" s="50" t="s">
        <v>353</v>
      </c>
      <c r="D154" s="242">
        <v>166173.98000000001</v>
      </c>
      <c r="E154" s="242">
        <v>205984.47</v>
      </c>
      <c r="F154" s="52">
        <f t="shared" si="31"/>
        <v>123.95711410414553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61591.17</v>
      </c>
      <c r="E158" s="242">
        <v>3765.63</v>
      </c>
      <c r="F158" s="52">
        <f t="shared" si="31"/>
        <v>6.1139121078557208</v>
      </c>
    </row>
    <row r="159" spans="1:6" ht="12.75" customHeight="1" x14ac:dyDescent="0.2">
      <c r="A159" s="53">
        <v>313</v>
      </c>
      <c r="B159" s="85" t="s">
        <v>362</v>
      </c>
      <c r="C159" s="50" t="s">
        <v>363</v>
      </c>
      <c r="D159" s="51">
        <f t="shared" ref="D159:E159" si="38">SUM(D160:D162)</f>
        <v>42929.36</v>
      </c>
      <c r="E159" s="51">
        <f t="shared" si="38"/>
        <v>41725.86</v>
      </c>
      <c r="F159" s="52">
        <f t="shared" si="31"/>
        <v>97.196557321143388</v>
      </c>
    </row>
    <row r="160" spans="1:6" ht="12.75" customHeight="1" x14ac:dyDescent="0.2">
      <c r="A160" s="53">
        <v>3131</v>
      </c>
      <c r="B160" s="85" t="s">
        <v>142</v>
      </c>
      <c r="C160" s="50" t="s">
        <v>364</v>
      </c>
      <c r="D160" s="242">
        <v>12664.4</v>
      </c>
      <c r="E160" s="242">
        <v>15647.12</v>
      </c>
      <c r="F160" s="52">
        <f t="shared" si="31"/>
        <v>123.55200404282873</v>
      </c>
    </row>
    <row r="161" spans="1:6" ht="12.75" customHeight="1" x14ac:dyDescent="0.2">
      <c r="A161" s="53">
        <v>3132</v>
      </c>
      <c r="B161" s="85" t="s">
        <v>365</v>
      </c>
      <c r="C161" s="50" t="s">
        <v>366</v>
      </c>
      <c r="D161" s="242">
        <v>30264.959999999999</v>
      </c>
      <c r="E161" s="242">
        <v>26078.74</v>
      </c>
      <c r="F161" s="52">
        <f t="shared" si="31"/>
        <v>86.168096703250228</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53953.57</v>
      </c>
      <c r="E163" s="51">
        <f t="shared" si="39"/>
        <v>35095.560000000005</v>
      </c>
      <c r="F163" s="52">
        <f t="shared" si="31"/>
        <v>65.047706759719532</v>
      </c>
    </row>
    <row r="164" spans="1:6" ht="12.75" customHeight="1" x14ac:dyDescent="0.2">
      <c r="A164" s="53">
        <v>321</v>
      </c>
      <c r="B164" s="85" t="s">
        <v>371</v>
      </c>
      <c r="C164" s="50" t="s">
        <v>372</v>
      </c>
      <c r="D164" s="51">
        <f t="shared" ref="D164:E164" si="40">SUM(D165:D168)</f>
        <v>2425.69</v>
      </c>
      <c r="E164" s="51">
        <f t="shared" si="40"/>
        <v>5542.88</v>
      </c>
      <c r="F164" s="52">
        <f t="shared" si="31"/>
        <v>228.50735254711032</v>
      </c>
    </row>
    <row r="165" spans="1:6" ht="12.75" customHeight="1" x14ac:dyDescent="0.2">
      <c r="A165" s="53">
        <v>3211</v>
      </c>
      <c r="B165" s="85" t="s">
        <v>373</v>
      </c>
      <c r="C165" s="50" t="s">
        <v>374</v>
      </c>
      <c r="D165" s="242">
        <v>252.17</v>
      </c>
      <c r="E165" s="242">
        <v>280</v>
      </c>
      <c r="F165" s="52">
        <f t="shared" si="31"/>
        <v>111.03620573422693</v>
      </c>
    </row>
    <row r="166" spans="1:6" ht="12.75" customHeight="1" x14ac:dyDescent="0.2">
      <c r="A166" s="53">
        <v>3212</v>
      </c>
      <c r="B166" s="85" t="s">
        <v>375</v>
      </c>
      <c r="C166" s="50" t="s">
        <v>376</v>
      </c>
      <c r="D166" s="242">
        <v>2173.52</v>
      </c>
      <c r="E166" s="242">
        <v>5262.88</v>
      </c>
      <c r="F166" s="52">
        <f t="shared" si="31"/>
        <v>242.13625823548898</v>
      </c>
    </row>
    <row r="167" spans="1:6" ht="12.75" customHeight="1" x14ac:dyDescent="0.2">
      <c r="A167" s="53">
        <v>3213</v>
      </c>
      <c r="B167" s="85" t="s">
        <v>377</v>
      </c>
      <c r="C167" s="50" t="s">
        <v>378</v>
      </c>
      <c r="D167" s="242">
        <v>0</v>
      </c>
      <c r="E167" s="242">
        <v>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39148.550000000003</v>
      </c>
      <c r="E169" s="51">
        <f t="shared" si="41"/>
        <v>12102.53</v>
      </c>
      <c r="F169" s="52">
        <f t="shared" si="31"/>
        <v>30.91437613909072</v>
      </c>
    </row>
    <row r="170" spans="1:6" ht="12.75" customHeight="1" x14ac:dyDescent="0.2">
      <c r="A170" s="53">
        <v>3221</v>
      </c>
      <c r="B170" s="85" t="s">
        <v>383</v>
      </c>
      <c r="C170" s="50" t="s">
        <v>384</v>
      </c>
      <c r="D170" s="242">
        <v>6779.28</v>
      </c>
      <c r="E170" s="242">
        <v>1723.96</v>
      </c>
      <c r="F170" s="52">
        <f t="shared" si="31"/>
        <v>25.429839156960622</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6222.36</v>
      </c>
      <c r="E172" s="242">
        <v>5740.32</v>
      </c>
      <c r="F172" s="52">
        <f t="shared" si="31"/>
        <v>92.253100109926137</v>
      </c>
    </row>
    <row r="173" spans="1:6" ht="12.75" customHeight="1" x14ac:dyDescent="0.2">
      <c r="A173" s="53">
        <v>3224</v>
      </c>
      <c r="B173" s="85" t="s">
        <v>389</v>
      </c>
      <c r="C173" s="50" t="s">
        <v>390</v>
      </c>
      <c r="D173" s="242">
        <v>3098.71</v>
      </c>
      <c r="E173" s="242">
        <v>3168.76</v>
      </c>
      <c r="F173" s="52">
        <f t="shared" si="31"/>
        <v>102.26061812818882</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23048.2</v>
      </c>
      <c r="E176" s="242">
        <v>1469.49</v>
      </c>
      <c r="F176" s="52">
        <f t="shared" si="31"/>
        <v>6.3757256531963442</v>
      </c>
    </row>
    <row r="177" spans="1:6" ht="12.75" customHeight="1" x14ac:dyDescent="0.2">
      <c r="A177" s="53">
        <v>323</v>
      </c>
      <c r="B177" s="85" t="s">
        <v>397</v>
      </c>
      <c r="C177" s="50" t="s">
        <v>398</v>
      </c>
      <c r="D177" s="51">
        <f t="shared" ref="D177:E177" si="42">SUM(D178:D186)</f>
        <v>6889.2200000000012</v>
      </c>
      <c r="E177" s="51">
        <f t="shared" si="42"/>
        <v>14951.430000000002</v>
      </c>
      <c r="F177" s="52">
        <f t="shared" si="31"/>
        <v>217.02645582518775</v>
      </c>
    </row>
    <row r="178" spans="1:6" ht="12.75" customHeight="1" x14ac:dyDescent="0.2">
      <c r="A178" s="53">
        <v>3231</v>
      </c>
      <c r="B178" s="85" t="s">
        <v>399</v>
      </c>
      <c r="C178" s="50" t="s">
        <v>400</v>
      </c>
      <c r="D178" s="242">
        <v>455.65</v>
      </c>
      <c r="E178" s="242">
        <v>636.17999999999995</v>
      </c>
      <c r="F178" s="52">
        <f t="shared" si="31"/>
        <v>139.62032261604301</v>
      </c>
    </row>
    <row r="179" spans="1:6" ht="12.75" customHeight="1" x14ac:dyDescent="0.2">
      <c r="A179" s="53">
        <v>3232</v>
      </c>
      <c r="B179" s="85" t="s">
        <v>401</v>
      </c>
      <c r="C179" s="50" t="s">
        <v>402</v>
      </c>
      <c r="D179" s="242">
        <v>2923.82</v>
      </c>
      <c r="E179" s="242">
        <v>11739.85</v>
      </c>
      <c r="F179" s="52">
        <f t="shared" si="31"/>
        <v>401.52437564555959</v>
      </c>
    </row>
    <row r="180" spans="1:6" ht="12.75" customHeight="1" x14ac:dyDescent="0.2">
      <c r="A180" s="53">
        <v>3233</v>
      </c>
      <c r="B180" s="85" t="s">
        <v>403</v>
      </c>
      <c r="C180" s="50" t="s">
        <v>404</v>
      </c>
      <c r="D180" s="242">
        <v>428.69</v>
      </c>
      <c r="E180" s="242">
        <v>132.63</v>
      </c>
      <c r="F180" s="52">
        <f t="shared" si="31"/>
        <v>30.938440364832399</v>
      </c>
    </row>
    <row r="181" spans="1:6" ht="12.75" customHeight="1" x14ac:dyDescent="0.2">
      <c r="A181" s="53">
        <v>3234</v>
      </c>
      <c r="B181" s="85" t="s">
        <v>405</v>
      </c>
      <c r="C181" s="50" t="s">
        <v>406</v>
      </c>
      <c r="D181" s="242">
        <v>172.34</v>
      </c>
      <c r="E181" s="242">
        <v>218.27</v>
      </c>
      <c r="F181" s="52">
        <f t="shared" si="31"/>
        <v>126.65080654520136</v>
      </c>
    </row>
    <row r="182" spans="1:6" ht="12.75" customHeight="1" x14ac:dyDescent="0.2">
      <c r="A182" s="53">
        <v>3235</v>
      </c>
      <c r="B182" s="85" t="s">
        <v>407</v>
      </c>
      <c r="C182" s="50" t="s">
        <v>408</v>
      </c>
      <c r="D182" s="242">
        <v>165.9</v>
      </c>
      <c r="E182" s="242">
        <v>199.08</v>
      </c>
      <c r="F182" s="52">
        <f t="shared" si="31"/>
        <v>120</v>
      </c>
    </row>
    <row r="183" spans="1:6" ht="12.75" customHeight="1" x14ac:dyDescent="0.2">
      <c r="A183" s="53">
        <v>3236</v>
      </c>
      <c r="B183" s="85" t="s">
        <v>409</v>
      </c>
      <c r="C183" s="50" t="s">
        <v>410</v>
      </c>
      <c r="D183" s="242">
        <v>445.29</v>
      </c>
      <c r="E183" s="242">
        <v>198.08</v>
      </c>
      <c r="F183" s="52">
        <f t="shared" si="31"/>
        <v>44.483370387837141</v>
      </c>
    </row>
    <row r="184" spans="1:6" ht="12.75" customHeight="1" x14ac:dyDescent="0.2">
      <c r="A184" s="53">
        <v>3237</v>
      </c>
      <c r="B184" s="85" t="s">
        <v>411</v>
      </c>
      <c r="C184" s="50" t="s">
        <v>412</v>
      </c>
      <c r="D184" s="242">
        <v>0</v>
      </c>
      <c r="E184" s="242">
        <v>334.77</v>
      </c>
      <c r="F184" s="52" t="str">
        <f t="shared" si="31"/>
        <v>-</v>
      </c>
    </row>
    <row r="185" spans="1:6" ht="12.75" customHeight="1" x14ac:dyDescent="0.2">
      <c r="A185" s="53">
        <v>3238</v>
      </c>
      <c r="B185" s="85" t="s">
        <v>413</v>
      </c>
      <c r="C185" s="50" t="s">
        <v>414</v>
      </c>
      <c r="D185" s="242">
        <v>1682.93</v>
      </c>
      <c r="E185" s="242">
        <v>973.45</v>
      </c>
      <c r="F185" s="52">
        <f t="shared" si="31"/>
        <v>57.842572180661108</v>
      </c>
    </row>
    <row r="186" spans="1:6" ht="12.75" customHeight="1" x14ac:dyDescent="0.2">
      <c r="A186" s="53">
        <v>3239</v>
      </c>
      <c r="B186" s="85" t="s">
        <v>415</v>
      </c>
      <c r="C186" s="50" t="s">
        <v>416</v>
      </c>
      <c r="D186" s="242">
        <v>614.6</v>
      </c>
      <c r="E186" s="242">
        <v>519.12</v>
      </c>
      <c r="F186" s="52">
        <f t="shared" si="31"/>
        <v>84.464692482915709</v>
      </c>
    </row>
    <row r="187" spans="1:6" ht="12.75" customHeight="1" x14ac:dyDescent="0.2">
      <c r="A187" s="53">
        <v>324</v>
      </c>
      <c r="B187" s="85" t="s">
        <v>417</v>
      </c>
      <c r="C187" s="50" t="s">
        <v>418</v>
      </c>
      <c r="D187" s="242">
        <v>1284.0899999999999</v>
      </c>
      <c r="E187" s="242">
        <v>0</v>
      </c>
      <c r="F187" s="52">
        <f t="shared" si="31"/>
        <v>0</v>
      </c>
    </row>
    <row r="188" spans="1:6" ht="12.75" customHeight="1" x14ac:dyDescent="0.2">
      <c r="A188" s="53">
        <v>329</v>
      </c>
      <c r="B188" s="85" t="s">
        <v>419</v>
      </c>
      <c r="C188" s="50" t="s">
        <v>420</v>
      </c>
      <c r="D188" s="51">
        <f t="shared" ref="D188:E188" si="43">SUM(D189:D195)</f>
        <v>4206.0199999999995</v>
      </c>
      <c r="E188" s="51">
        <f t="shared" si="43"/>
        <v>2498.7199999999998</v>
      </c>
      <c r="F188" s="52">
        <f t="shared" si="31"/>
        <v>59.408181606364217</v>
      </c>
    </row>
    <row r="189" spans="1:6" ht="12.75" customHeight="1" x14ac:dyDescent="0.2">
      <c r="A189" s="53">
        <v>3291</v>
      </c>
      <c r="B189" s="232" t="s">
        <v>421</v>
      </c>
      <c r="C189" s="50" t="s">
        <v>422</v>
      </c>
      <c r="D189" s="242">
        <v>415.89</v>
      </c>
      <c r="E189" s="242">
        <v>0</v>
      </c>
      <c r="F189" s="52">
        <f t="shared" si="31"/>
        <v>0</v>
      </c>
    </row>
    <row r="190" spans="1:6" ht="12.75" customHeight="1" x14ac:dyDescent="0.2">
      <c r="A190" s="53">
        <v>3292</v>
      </c>
      <c r="B190" s="85" t="s">
        <v>423</v>
      </c>
      <c r="C190" s="50" t="s">
        <v>424</v>
      </c>
      <c r="D190" s="242">
        <v>3691.83</v>
      </c>
      <c r="E190" s="242">
        <v>2485.4499999999998</v>
      </c>
      <c r="F190" s="52">
        <f t="shared" si="31"/>
        <v>67.322980743967079</v>
      </c>
    </row>
    <row r="191" spans="1:6" ht="12.75" customHeight="1" x14ac:dyDescent="0.2">
      <c r="A191" s="53">
        <v>3293</v>
      </c>
      <c r="B191" s="85" t="s">
        <v>425</v>
      </c>
      <c r="C191" s="50" t="s">
        <v>426</v>
      </c>
      <c r="D191" s="242">
        <v>42.48</v>
      </c>
      <c r="E191" s="242">
        <v>0</v>
      </c>
      <c r="F191" s="52">
        <f t="shared" si="31"/>
        <v>0</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43.13</v>
      </c>
      <c r="E193" s="242">
        <v>0</v>
      </c>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12.69</v>
      </c>
      <c r="E195" s="242">
        <v>13.27</v>
      </c>
      <c r="F195" s="52">
        <f t="shared" si="31"/>
        <v>104.5705279747833</v>
      </c>
    </row>
    <row r="196" spans="1:6" ht="12.75" customHeight="1" x14ac:dyDescent="0.2">
      <c r="A196" s="53">
        <v>34</v>
      </c>
      <c r="B196" s="232" t="s">
        <v>435</v>
      </c>
      <c r="C196" s="50" t="s">
        <v>436</v>
      </c>
      <c r="D196" s="51">
        <f t="shared" ref="D196:E196" si="44">D197+D202+D210</f>
        <v>401.4</v>
      </c>
      <c r="E196" s="51">
        <f t="shared" si="44"/>
        <v>462.18</v>
      </c>
      <c r="F196" s="52">
        <f t="shared" si="31"/>
        <v>115.14200298953664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401.4</v>
      </c>
      <c r="E210" s="51">
        <f t="shared" si="47"/>
        <v>462.18</v>
      </c>
      <c r="F210" s="52">
        <f t="shared" si="31"/>
        <v>115.14200298953664</v>
      </c>
    </row>
    <row r="211" spans="1:6" ht="12.75" customHeight="1" x14ac:dyDescent="0.2">
      <c r="A211" s="53">
        <v>3431</v>
      </c>
      <c r="B211" s="232" t="s">
        <v>465</v>
      </c>
      <c r="C211" s="50" t="s">
        <v>466</v>
      </c>
      <c r="D211" s="242">
        <v>401.4</v>
      </c>
      <c r="E211" s="242">
        <v>462.18</v>
      </c>
      <c r="F211" s="52">
        <f t="shared" si="31"/>
        <v>115.14200298953664</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325049.48000000004</v>
      </c>
      <c r="E289" s="51">
        <f t="shared" si="79"/>
        <v>287033.7</v>
      </c>
      <c r="F289" s="52">
        <f t="shared" si="76"/>
        <v>88.304617500080283</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80571.220000000059</v>
      </c>
      <c r="E291" s="51">
        <f>IF(E289&gt;=E6,E289-E6,0)</f>
        <v>57461.010000000009</v>
      </c>
      <c r="F291" s="52">
        <f t="shared" si="76"/>
        <v>71.317040998013894</v>
      </c>
    </row>
    <row r="292" spans="1:6" ht="12.75" customHeight="1" x14ac:dyDescent="0.2">
      <c r="A292" s="53">
        <v>92211</v>
      </c>
      <c r="B292" s="85" t="s">
        <v>623</v>
      </c>
      <c r="C292" s="50" t="s">
        <v>624</v>
      </c>
      <c r="D292" s="242">
        <v>91780.85</v>
      </c>
      <c r="E292" s="242">
        <v>87377.47</v>
      </c>
      <c r="F292" s="52">
        <f t="shared" si="76"/>
        <v>95.202288930642936</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12" x14ac:dyDescent="0.2">
      <c r="A295" s="53">
        <v>9661</v>
      </c>
      <c r="B295" s="85" t="s">
        <v>629</v>
      </c>
      <c r="C295" s="50" t="s">
        <v>630</v>
      </c>
      <c r="D295" s="242">
        <v>3889.55</v>
      </c>
      <c r="E295" s="242"/>
      <c r="F295" s="52">
        <f t="shared" si="76"/>
        <v>0</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17074.530000000002</v>
      </c>
      <c r="E350" s="51">
        <f t="shared" si="95"/>
        <v>17969.669999999998</v>
      </c>
      <c r="F350" s="52">
        <f t="shared" si="81"/>
        <v>105.24254547562946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17074.530000000002</v>
      </c>
      <c r="E363" s="51">
        <f t="shared" si="99"/>
        <v>17969.669999999998</v>
      </c>
      <c r="F363" s="52">
        <f t="shared" si="81"/>
        <v>105.24254547562946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17074.530000000002</v>
      </c>
      <c r="E369" s="51">
        <f t="shared" si="101"/>
        <v>6719.67</v>
      </c>
      <c r="F369" s="52">
        <f t="shared" si="81"/>
        <v>39.354933927903133</v>
      </c>
    </row>
    <row r="370" spans="1:6" ht="12.75" customHeight="1" x14ac:dyDescent="0.2">
      <c r="A370" s="53">
        <v>4221</v>
      </c>
      <c r="B370" s="85" t="s">
        <v>674</v>
      </c>
      <c r="C370" s="50" t="s">
        <v>766</v>
      </c>
      <c r="D370" s="242">
        <v>0</v>
      </c>
      <c r="E370" s="242">
        <v>667.42</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16115.54</v>
      </c>
      <c r="E372" s="242">
        <v>6052.25</v>
      </c>
      <c r="F372" s="52">
        <f t="shared" si="81"/>
        <v>37.555365814611235</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958.99</v>
      </c>
      <c r="E376" s="242">
        <v>0</v>
      </c>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11250</v>
      </c>
      <c r="F378" s="52" t="str">
        <f t="shared" si="81"/>
        <v>-</v>
      </c>
    </row>
    <row r="379" spans="1:6" ht="12.75" customHeight="1" x14ac:dyDescent="0.2">
      <c r="A379" s="53">
        <v>4231</v>
      </c>
      <c r="B379" s="85" t="s">
        <v>692</v>
      </c>
      <c r="C379" s="50" t="s">
        <v>777</v>
      </c>
      <c r="D379" s="242">
        <v>0</v>
      </c>
      <c r="E379" s="242">
        <v>11250</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17074.530000000002</v>
      </c>
      <c r="E408" s="51">
        <f t="shared" si="111"/>
        <v>17969.669999999998</v>
      </c>
      <c r="F408" s="52">
        <f t="shared" si="81"/>
        <v>105.24254547562946</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244478.25999999998</v>
      </c>
      <c r="E412" s="51">
        <f>E6+E298</f>
        <v>229572.69</v>
      </c>
      <c r="F412" s="52">
        <f t="shared" si="81"/>
        <v>93.903110239740755</v>
      </c>
    </row>
    <row r="413" spans="1:6" ht="12.75" customHeight="1" x14ac:dyDescent="0.2">
      <c r="A413" s="53" t="s">
        <v>608</v>
      </c>
      <c r="B413" s="85" t="s">
        <v>831</v>
      </c>
      <c r="C413" s="50" t="s">
        <v>832</v>
      </c>
      <c r="D413" s="51">
        <f t="shared" ref="D413:E413" si="112">D289+D350</f>
        <v>342124.01000000007</v>
      </c>
      <c r="E413" s="51">
        <f t="shared" si="112"/>
        <v>305003.37</v>
      </c>
      <c r="F413" s="52">
        <f t="shared" si="81"/>
        <v>89.14994595088487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97645.750000000087</v>
      </c>
      <c r="E415" s="51">
        <f t="shared" si="114"/>
        <v>75430.679999999993</v>
      </c>
      <c r="F415" s="52">
        <f t="shared" si="81"/>
        <v>77.249322167119331</v>
      </c>
    </row>
    <row r="416" spans="1:6" ht="12.75" customHeight="1" x14ac:dyDescent="0.2">
      <c r="A416" s="60" t="s">
        <v>837</v>
      </c>
      <c r="B416" s="232" t="s">
        <v>838</v>
      </c>
      <c r="C416" s="61" t="s">
        <v>839</v>
      </c>
      <c r="D416" s="51">
        <f t="shared" ref="D416:E416" si="115">IF(D292-D293+D409-D410&gt;=0,D292-D293+D409-D410,0)</f>
        <v>91780.85</v>
      </c>
      <c r="E416" s="51">
        <f t="shared" si="115"/>
        <v>87377.47</v>
      </c>
      <c r="F416" s="52">
        <f t="shared" si="81"/>
        <v>95.202288930642936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244478.25999999998</v>
      </c>
      <c r="E639" s="51">
        <f t="shared" si="180"/>
        <v>229572.69</v>
      </c>
      <c r="F639" s="52">
        <f t="shared" si="119"/>
        <v>93.903110239740755</v>
      </c>
    </row>
    <row r="640" spans="1:6" ht="12.75" customHeight="1" x14ac:dyDescent="0.2">
      <c r="A640" s="53" t="s">
        <v>608</v>
      </c>
      <c r="B640" s="85" t="s">
        <v>1277</v>
      </c>
      <c r="C640" s="50" t="s">
        <v>1278</v>
      </c>
      <c r="D640" s="51">
        <f t="shared" ref="D640:E640" si="181">D413+D528</f>
        <v>342124.01000000007</v>
      </c>
      <c r="E640" s="51">
        <f t="shared" si="181"/>
        <v>305003.37</v>
      </c>
      <c r="F640" s="52">
        <f t="shared" si="119"/>
        <v>89.14994595088487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97645.750000000087</v>
      </c>
      <c r="E642" s="51">
        <f t="shared" si="183"/>
        <v>75430.679999999993</v>
      </c>
      <c r="F642" s="52">
        <f t="shared" si="119"/>
        <v>77.249322167119331</v>
      </c>
    </row>
    <row r="643" spans="1:6" ht="22.8" x14ac:dyDescent="0.2">
      <c r="A643" s="60" t="s">
        <v>1283</v>
      </c>
      <c r="B643" s="85" t="s">
        <v>1284</v>
      </c>
      <c r="C643" s="61" t="s">
        <v>1283</v>
      </c>
      <c r="D643" s="51">
        <f t="shared" ref="D643:E643" si="184">IF(D416-D417+D637-D638&gt;=0,D416-D417+D637-D638,0)</f>
        <v>91780.85</v>
      </c>
      <c r="E643" s="51">
        <f t="shared" si="184"/>
        <v>87377.47</v>
      </c>
      <c r="F643" s="52">
        <f t="shared" si="119"/>
        <v>95.202288930642936</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0</v>
      </c>
      <c r="E645" s="51">
        <f t="shared" si="186"/>
        <v>11946.790000000008</v>
      </c>
      <c r="F645" s="52" t="str">
        <f t="shared" si="119"/>
        <v>-</v>
      </c>
    </row>
    <row r="646" spans="1:6" ht="22.8" x14ac:dyDescent="0.2">
      <c r="A646" s="53" t="s">
        <v>608</v>
      </c>
      <c r="B646" s="85" t="s">
        <v>1289</v>
      </c>
      <c r="C646" s="50" t="s">
        <v>1290</v>
      </c>
      <c r="D646" s="51">
        <f t="shared" ref="D646:E646" si="187">IF(D642+D644-D641-D643&gt;=0,D642+D644-D641-D643,0)</f>
        <v>5864.9000000000815</v>
      </c>
      <c r="E646" s="51">
        <f t="shared" si="187"/>
        <v>0</v>
      </c>
      <c r="F646" s="52">
        <f t="shared" si="119"/>
        <v>0</v>
      </c>
    </row>
    <row r="647" spans="1:6" ht="22.8" x14ac:dyDescent="0.2">
      <c r="A647" s="55" t="s">
        <v>1291</v>
      </c>
      <c r="B647" s="233" t="s">
        <v>1292</v>
      </c>
      <c r="C647" s="56" t="s">
        <v>1291</v>
      </c>
      <c r="D647" s="243">
        <v>0</v>
      </c>
      <c r="E647" s="243"/>
      <c r="F647" s="57" t="str">
        <f t="shared" si="119"/>
        <v>-</v>
      </c>
    </row>
    <row r="648" spans="1:6" s="75" customFormat="1" ht="20.100000000000001" customHeight="1" x14ac:dyDescent="0.25">
      <c r="A648" s="347" t="s">
        <v>1293</v>
      </c>
      <c r="B648" s="348"/>
      <c r="C648" s="219"/>
      <c r="D648" s="58"/>
      <c r="E648" s="58"/>
      <c r="F648" s="59"/>
    </row>
    <row r="649" spans="1:6" ht="12.75" customHeight="1" x14ac:dyDescent="0.2">
      <c r="A649" s="53">
        <v>11</v>
      </c>
      <c r="B649" s="85" t="s">
        <v>1294</v>
      </c>
      <c r="C649" s="50" t="s">
        <v>1295</v>
      </c>
      <c r="D649" s="242">
        <v>93244.32</v>
      </c>
      <c r="E649" s="242">
        <v>90698.49</v>
      </c>
      <c r="F649" s="52">
        <f t="shared" ref="F649:F724" si="188">IF(D649&lt;&gt;0,IF(E649/D649&gt;=100,"&gt;&gt;100",E649/D649*100),"-")</f>
        <v>97.269721094003373</v>
      </c>
    </row>
    <row r="650" spans="1:6" ht="12.75" customHeight="1" x14ac:dyDescent="0.2">
      <c r="A650" s="53" t="s">
        <v>1296</v>
      </c>
      <c r="B650" s="85" t="s">
        <v>1297</v>
      </c>
      <c r="C650" s="50" t="s">
        <v>1296</v>
      </c>
      <c r="D650" s="242">
        <v>260952.71</v>
      </c>
      <c r="E650" s="242">
        <v>168225.07</v>
      </c>
      <c r="F650" s="52">
        <f t="shared" si="188"/>
        <v>64.465730208358451</v>
      </c>
    </row>
    <row r="651" spans="1:6" ht="12.75" customHeight="1" x14ac:dyDescent="0.2">
      <c r="A651" s="53" t="s">
        <v>1298</v>
      </c>
      <c r="B651" s="85" t="s">
        <v>1299</v>
      </c>
      <c r="C651" s="50" t="s">
        <v>1298</v>
      </c>
      <c r="D651" s="242">
        <v>314552.46000000002</v>
      </c>
      <c r="E651" s="242">
        <v>239415.03</v>
      </c>
      <c r="F651" s="52">
        <f t="shared" si="188"/>
        <v>76.112909751206516</v>
      </c>
    </row>
    <row r="652" spans="1:6" ht="22.8" x14ac:dyDescent="0.2">
      <c r="A652" s="53">
        <v>11</v>
      </c>
      <c r="B652" s="85" t="s">
        <v>1300</v>
      </c>
      <c r="C652" s="50" t="s">
        <v>1301</v>
      </c>
      <c r="D652" s="51">
        <f t="shared" ref="D652:E652" si="189">+D649+D650-D651</f>
        <v>39644.570000000007</v>
      </c>
      <c r="E652" s="51">
        <f t="shared" si="189"/>
        <v>19508.53</v>
      </c>
      <c r="F652" s="52">
        <f t="shared" si="188"/>
        <v>49.20858014098777</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24</v>
      </c>
      <c r="E654" s="262">
        <v>25</v>
      </c>
      <c r="F654" s="52">
        <f t="shared" si="188"/>
        <v>104.16666666666667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24</v>
      </c>
      <c r="E656" s="262">
        <v>25</v>
      </c>
      <c r="F656" s="52">
        <f t="shared" si="188"/>
        <v>104.16666666666667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v>3468.21</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0</v>
      </c>
      <c r="E675" s="242">
        <v>0</v>
      </c>
      <c r="F675" s="52" t="str">
        <f t="shared" si="188"/>
        <v>-</v>
      </c>
    </row>
    <row r="676" spans="1:6" ht="22.8" x14ac:dyDescent="0.2">
      <c r="A676" s="53">
        <v>63613</v>
      </c>
      <c r="B676" s="232" t="s">
        <v>1349</v>
      </c>
      <c r="C676" s="50" t="s">
        <v>1350</v>
      </c>
      <c r="D676" s="242">
        <v>4239.16</v>
      </c>
      <c r="E676" s="242">
        <v>6296.29</v>
      </c>
      <c r="F676" s="52">
        <f t="shared" si="188"/>
        <v>148.52683078723143</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v>3122.65</v>
      </c>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58120.62</v>
      </c>
      <c r="E716" s="242">
        <v>0</v>
      </c>
      <c r="F716" s="52">
        <f t="shared" si="188"/>
        <v>0</v>
      </c>
    </row>
    <row r="717" spans="1:6" ht="12.75" customHeight="1" x14ac:dyDescent="0.2">
      <c r="A717" s="53">
        <v>31215</v>
      </c>
      <c r="B717" s="85" t="s">
        <v>1413</v>
      </c>
      <c r="C717" s="50" t="s">
        <v>1414</v>
      </c>
      <c r="D717" s="242">
        <v>441.44</v>
      </c>
      <c r="E717" s="242">
        <v>0</v>
      </c>
      <c r="F717" s="52">
        <f t="shared" si="188"/>
        <v>0</v>
      </c>
    </row>
    <row r="718" spans="1:6" ht="12.75" customHeight="1" x14ac:dyDescent="0.2">
      <c r="A718" s="53">
        <v>32121</v>
      </c>
      <c r="B718" s="85" t="s">
        <v>1415</v>
      </c>
      <c r="C718" s="50" t="s">
        <v>1416</v>
      </c>
      <c r="D718" s="242">
        <v>2173.52</v>
      </c>
      <c r="E718" s="242">
        <v>5262.88</v>
      </c>
      <c r="F718" s="52">
        <f t="shared" si="188"/>
        <v>242.13625823548898</v>
      </c>
    </row>
    <row r="719" spans="1:6" ht="12.75" customHeight="1" x14ac:dyDescent="0.2">
      <c r="A719" s="53" t="s">
        <v>1417</v>
      </c>
      <c r="B719" s="85" t="s">
        <v>1418</v>
      </c>
      <c r="C719" s="50" t="s">
        <v>1417</v>
      </c>
      <c r="D719" s="242">
        <v>66.36</v>
      </c>
      <c r="E719" s="242">
        <v>0</v>
      </c>
      <c r="F719" s="52">
        <f t="shared" si="188"/>
        <v>0</v>
      </c>
    </row>
    <row r="720" spans="1:6" ht="12.75" customHeight="1" x14ac:dyDescent="0.2">
      <c r="A720" s="53" t="s">
        <v>1419</v>
      </c>
      <c r="B720" s="85" t="s">
        <v>1420</v>
      </c>
      <c r="C720" s="50" t="s">
        <v>1419</v>
      </c>
      <c r="D720" s="242">
        <v>445.29</v>
      </c>
      <c r="E720" s="242">
        <v>198.08</v>
      </c>
      <c r="F720" s="52">
        <f t="shared" si="188"/>
        <v>44.483370387837141</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283.89</v>
      </c>
      <c r="F722" s="52" t="str">
        <f t="shared" si="188"/>
        <v>-</v>
      </c>
    </row>
    <row r="723" spans="1:6" ht="12.75" customHeight="1" x14ac:dyDescent="0.2">
      <c r="A723" s="53" t="s">
        <v>1425</v>
      </c>
      <c r="B723" s="85" t="s">
        <v>1426</v>
      </c>
      <c r="C723" s="50" t="s">
        <v>1425</v>
      </c>
      <c r="D723" s="242">
        <v>0</v>
      </c>
      <c r="E723" s="242">
        <v>0.66</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415.89</v>
      </c>
      <c r="E725" s="242">
        <v>0</v>
      </c>
      <c r="F725" s="52">
        <f t="shared" ref="F725:F979" si="190">IF(D725&lt;&gt;0,IF(E725/D725&gt;=100,"&gt;&gt;100",E725/D725*100),"-")</f>
        <v>0</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6" workbookViewId="0">
      <selection activeCell="H9" sqref="H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13571.04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308904.75</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290935.08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249827.97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22903.49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18203.62</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17969.669999999998</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318266.7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303728.28000000003</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249827.97</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35588.53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18311.78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14538.42</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4209.0899999999674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4209.09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4209.09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4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2859</v>
      </c>
      <c r="B1" s="361"/>
      <c r="C1" s="361"/>
      <c r="D1" s="361"/>
      <c r="E1" s="71" t="s">
        <v>3001</v>
      </c>
      <c r="F1" s="71"/>
      <c r="G1" s="71"/>
      <c r="H1" s="71"/>
      <c r="I1" s="71"/>
      <c r="J1" s="71"/>
      <c r="K1" s="71"/>
      <c r="L1" s="71"/>
      <c r="M1" s="71"/>
      <c r="N1" s="71"/>
      <c r="O1" s="71"/>
      <c r="P1" s="71"/>
    </row>
    <row r="2" spans="1:16" ht="37.5" customHeight="1" x14ac:dyDescent="0.25">
      <c r="A2" s="366" t="s">
        <v>3002</v>
      </c>
      <c r="B2" s="361"/>
      <c r="C2" s="361"/>
      <c r="D2" s="361"/>
    </row>
    <row r="3" spans="1:16" ht="29.25" customHeight="1" x14ac:dyDescent="0.25">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28469</v>
      </c>
      <c r="P3" s="71"/>
    </row>
    <row r="4" spans="1:16" ht="19.5" customHeight="1" x14ac:dyDescent="0.25">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3024</v>
      </c>
      <c r="B19" s="364"/>
      <c r="C19" s="365"/>
      <c r="D19" s="123"/>
      <c r="E19" s="71">
        <f>SUM(E20:E273)</f>
        <v>0</v>
      </c>
      <c r="F19" s="71">
        <f>SUM(F20:F273)</f>
        <v>3</v>
      </c>
      <c r="G19" s="71"/>
      <c r="H19" s="71"/>
      <c r="I19" s="71"/>
      <c r="J19" s="71"/>
      <c r="K19" s="71"/>
      <c r="L19" s="71"/>
      <c r="M19" s="71"/>
      <c r="N19" s="71"/>
      <c r="O19" s="71"/>
      <c r="P19" s="71"/>
    </row>
    <row r="20" spans="1:16" ht="20.399999999999999" x14ac:dyDescent="0.25">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5">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5">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5">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5">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5">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5">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3299</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2023-07-10T10:14:18Z</cp:lastPrinted>
  <dcterms:created xsi:type="dcterms:W3CDTF">2022-04-01T05:14:30Z</dcterms:created>
  <dcterms:modified xsi:type="dcterms:W3CDTF">2023-07-17T08:27:35Z</dcterms:modified>
</cp:coreProperties>
</file>