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D39A619B-AC86-48CA-A240-AB61C249A6C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F279" i="9"/>
  <c r="F278" i="9"/>
  <c r="F277" i="9"/>
  <c r="F276" i="9"/>
  <c r="L274" i="9"/>
  <c r="F274" i="9" s="1"/>
  <c r="H274" i="9"/>
  <c r="I273" i="9"/>
  <c r="H273" i="9"/>
  <c r="F273" i="9"/>
  <c r="E272" i="9"/>
  <c r="M271" i="9"/>
  <c r="L271" i="9"/>
  <c r="F271" i="9" s="1"/>
  <c r="E271" i="9"/>
  <c r="M270" i="9"/>
  <c r="L270" i="9"/>
  <c r="F270" i="9" s="1"/>
  <c r="B270" i="9" s="1"/>
  <c r="E270" i="9"/>
  <c r="M269" i="9"/>
  <c r="L269" i="9"/>
  <c r="F269" i="9" s="1"/>
  <c r="B269" i="9" s="1"/>
  <c r="E269" i="9"/>
  <c r="M268" i="9"/>
  <c r="L268" i="9"/>
  <c r="F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s="1"/>
  <c r="E263" i="9"/>
  <c r="M262" i="9"/>
  <c r="L262" i="9"/>
  <c r="F262" i="9" s="1"/>
  <c r="B262" i="9" s="1"/>
  <c r="E262" i="9"/>
  <c r="M261" i="9"/>
  <c r="L261" i="9"/>
  <c r="F261" i="9" s="1"/>
  <c r="B261" i="9" s="1"/>
  <c r="E261" i="9"/>
  <c r="M260" i="9"/>
  <c r="L260" i="9"/>
  <c r="F260" i="9"/>
  <c r="E260" i="9"/>
  <c r="B260" i="9" s="1"/>
  <c r="M259" i="9"/>
  <c r="L259" i="9"/>
  <c r="F259" i="9" s="1"/>
  <c r="E259" i="9"/>
  <c r="M258" i="9"/>
  <c r="L258" i="9"/>
  <c r="F258" i="9" s="1"/>
  <c r="B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s="1"/>
  <c r="E251" i="9"/>
  <c r="M250" i="9"/>
  <c r="L250" i="9"/>
  <c r="F250" i="9" s="1"/>
  <c r="B250" i="9" s="1"/>
  <c r="E250" i="9"/>
  <c r="M249" i="9"/>
  <c r="L249" i="9"/>
  <c r="F249" i="9" s="1"/>
  <c r="B249" i="9" s="1"/>
  <c r="E249" i="9"/>
  <c r="M248" i="9"/>
  <c r="L248" i="9"/>
  <c r="F248" i="9"/>
  <c r="E248" i="9"/>
  <c r="B248" i="9" s="1"/>
  <c r="M247" i="9"/>
  <c r="L247" i="9"/>
  <c r="F247" i="9" s="1"/>
  <c r="E247" i="9"/>
  <c r="M246" i="9"/>
  <c r="L246" i="9"/>
  <c r="F246" i="9" s="1"/>
  <c r="B246" i="9" s="1"/>
  <c r="E246" i="9"/>
  <c r="M245" i="9"/>
  <c r="L245" i="9"/>
  <c r="F245" i="9" s="1"/>
  <c r="B245" i="9" s="1"/>
  <c r="E245" i="9"/>
  <c r="M244" i="9"/>
  <c r="L244" i="9"/>
  <c r="F244" i="9"/>
  <c r="E244" i="9"/>
  <c r="B244" i="9" s="1"/>
  <c r="M243" i="9"/>
  <c r="L243" i="9"/>
  <c r="F243" i="9" s="1"/>
  <c r="E243" i="9"/>
  <c r="M242" i="9"/>
  <c r="L242" i="9"/>
  <c r="F242" i="9" s="1"/>
  <c r="B242" i="9" s="1"/>
  <c r="E242" i="9"/>
  <c r="M241" i="9"/>
  <c r="L241" i="9"/>
  <c r="F241" i="9" s="1"/>
  <c r="B241" i="9" s="1"/>
  <c r="E241" i="9"/>
  <c r="M240" i="9"/>
  <c r="L240" i="9"/>
  <c r="F240" i="9"/>
  <c r="E240" i="9"/>
  <c r="B240" i="9" s="1"/>
  <c r="M239" i="9"/>
  <c r="L239" i="9"/>
  <c r="F239" i="9" s="1"/>
  <c r="E239" i="9"/>
  <c r="M238" i="9"/>
  <c r="L238" i="9"/>
  <c r="F238" i="9" s="1"/>
  <c r="B238" i="9" s="1"/>
  <c r="E238" i="9"/>
  <c r="M237" i="9"/>
  <c r="L237" i="9"/>
  <c r="F237" i="9" s="1"/>
  <c r="B237" i="9" s="1"/>
  <c r="E237" i="9"/>
  <c r="M236" i="9"/>
  <c r="L236" i="9"/>
  <c r="F236" i="9"/>
  <c r="E236" i="9"/>
  <c r="B236" i="9" s="1"/>
  <c r="M235" i="9"/>
  <c r="L235" i="9"/>
  <c r="F235" i="9" s="1"/>
  <c r="E235" i="9"/>
  <c r="M234" i="9"/>
  <c r="L234" i="9"/>
  <c r="F234" i="9" s="1"/>
  <c r="B234" i="9" s="1"/>
  <c r="E234" i="9"/>
  <c r="M233" i="9"/>
  <c r="L233" i="9"/>
  <c r="F233" i="9" s="1"/>
  <c r="B233" i="9" s="1"/>
  <c r="E233" i="9"/>
  <c r="M232" i="9"/>
  <c r="L232" i="9"/>
  <c r="F232" i="9"/>
  <c r="E232" i="9"/>
  <c r="B232" i="9" s="1"/>
  <c r="M231" i="9"/>
  <c r="L231" i="9"/>
  <c r="F231" i="9" s="1"/>
  <c r="B231" i="9" s="1"/>
  <c r="E231" i="9"/>
  <c r="M230" i="9"/>
  <c r="L230" i="9"/>
  <c r="F230" i="9" s="1"/>
  <c r="B230" i="9" s="1"/>
  <c r="E230" i="9"/>
  <c r="M229" i="9"/>
  <c r="F229" i="9" s="1"/>
  <c r="B229" i="9" s="1"/>
  <c r="L229" i="9"/>
  <c r="E229" i="9"/>
  <c r="M228" i="9"/>
  <c r="L228" i="9"/>
  <c r="F228" i="9"/>
  <c r="E228" i="9"/>
  <c r="B228" i="9" s="1"/>
  <c r="M227" i="9"/>
  <c r="L227" i="9"/>
  <c r="F227" i="9" s="1"/>
  <c r="B227" i="9" s="1"/>
  <c r="E227" i="9"/>
  <c r="M226" i="9"/>
  <c r="L226" i="9"/>
  <c r="E226" i="9"/>
  <c r="H225" i="9"/>
  <c r="E225" i="9" s="1"/>
  <c r="B225" i="9" s="1"/>
  <c r="G225" i="9"/>
  <c r="F225" i="9"/>
  <c r="M224" i="9"/>
  <c r="L224" i="9"/>
  <c r="F224" i="9"/>
  <c r="E224" i="9"/>
  <c r="B224" i="9" s="1"/>
  <c r="M223" i="9"/>
  <c r="L223" i="9"/>
  <c r="F223" i="9"/>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E152" i="9" s="1"/>
  <c r="F152" i="9"/>
  <c r="H151" i="9"/>
  <c r="G151" i="9"/>
  <c r="F151" i="9"/>
  <c r="H150" i="9"/>
  <c r="G150" i="9"/>
  <c r="F150" i="9"/>
  <c r="E150" i="9"/>
  <c r="B150" i="9" s="1"/>
  <c r="H149" i="9"/>
  <c r="G149" i="9"/>
  <c r="F149" i="9"/>
  <c r="E149" i="9"/>
  <c r="H148" i="9"/>
  <c r="G148" i="9"/>
  <c r="E148" i="9" s="1"/>
  <c r="F148" i="9"/>
  <c r="H147" i="9"/>
  <c r="G147" i="9"/>
  <c r="F147" i="9"/>
  <c r="H146" i="9"/>
  <c r="G146" i="9"/>
  <c r="F146" i="9"/>
  <c r="E146" i="9"/>
  <c r="B146" i="9" s="1"/>
  <c r="H145" i="9"/>
  <c r="G145" i="9"/>
  <c r="F145" i="9"/>
  <c r="E145" i="9"/>
  <c r="H144" i="9"/>
  <c r="G144" i="9"/>
  <c r="E144" i="9" s="1"/>
  <c r="F144" i="9"/>
  <c r="H143" i="9"/>
  <c r="G143" i="9"/>
  <c r="F143" i="9"/>
  <c r="F142" i="9"/>
  <c r="B142" i="9"/>
  <c r="H141" i="9"/>
  <c r="G141" i="9"/>
  <c r="F141" i="9"/>
  <c r="E141" i="9"/>
  <c r="B141" i="9" s="1"/>
  <c r="H140" i="9"/>
  <c r="G140" i="9"/>
  <c r="E140" i="9" s="1"/>
  <c r="B140" i="9" s="1"/>
  <c r="F140" i="9"/>
  <c r="H139" i="9"/>
  <c r="G139" i="9"/>
  <c r="F139" i="9"/>
  <c r="H138" i="9"/>
  <c r="E138" i="9" s="1"/>
  <c r="G138" i="9"/>
  <c r="F138" i="9"/>
  <c r="B138" i="9"/>
  <c r="H137" i="9"/>
  <c r="G137" i="9"/>
  <c r="F137" i="9"/>
  <c r="E137" i="9"/>
  <c r="B137" i="9" s="1"/>
  <c r="H136" i="9"/>
  <c r="G136" i="9"/>
  <c r="E136" i="9" s="1"/>
  <c r="B136" i="9" s="1"/>
  <c r="F136" i="9"/>
  <c r="H135" i="9"/>
  <c r="G135" i="9"/>
  <c r="F135" i="9"/>
  <c r="H134" i="9"/>
  <c r="E134" i="9" s="1"/>
  <c r="G134" i="9"/>
  <c r="F134" i="9"/>
  <c r="B134" i="9"/>
  <c r="H133" i="9"/>
  <c r="G133" i="9"/>
  <c r="F133" i="9"/>
  <c r="E133" i="9"/>
  <c r="B133" i="9" s="1"/>
  <c r="H132" i="9"/>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F124" i="9"/>
  <c r="H123" i="9"/>
  <c r="G123" i="9"/>
  <c r="F123" i="9"/>
  <c r="E123" i="9"/>
  <c r="B123" i="9" s="1"/>
  <c r="H122" i="9"/>
  <c r="G122" i="9"/>
  <c r="F122" i="9"/>
  <c r="E122" i="9"/>
  <c r="H121" i="9"/>
  <c r="G121" i="9"/>
  <c r="E121" i="9" s="1"/>
  <c r="B121" i="9" s="1"/>
  <c r="F121" i="9"/>
  <c r="H120" i="9"/>
  <c r="G120" i="9"/>
  <c r="E120" i="9" s="1"/>
  <c r="B120" i="9" s="1"/>
  <c r="F120" i="9"/>
  <c r="H119" i="9"/>
  <c r="G119" i="9"/>
  <c r="E119" i="9" s="1"/>
  <c r="B119" i="9" s="1"/>
  <c r="F119" i="9"/>
  <c r="H118" i="9"/>
  <c r="E118" i="9" s="1"/>
  <c r="G118" i="9"/>
  <c r="F118" i="9"/>
  <c r="B118" i="9"/>
  <c r="H117" i="9"/>
  <c r="G117" i="9"/>
  <c r="F117" i="9"/>
  <c r="E117" i="9"/>
  <c r="B117" i="9" s="1"/>
  <c r="H116" i="9"/>
  <c r="G116" i="9"/>
  <c r="F116" i="9"/>
  <c r="H115" i="9"/>
  <c r="G115" i="9"/>
  <c r="F115" i="9"/>
  <c r="E115" i="9"/>
  <c r="B115" i="9" s="1"/>
  <c r="H114" i="9"/>
  <c r="G114" i="9"/>
  <c r="F114" i="9"/>
  <c r="E114" i="9"/>
  <c r="B114" i="9" s="1"/>
  <c r="H113" i="9"/>
  <c r="G113" i="9"/>
  <c r="E113" i="9" s="1"/>
  <c r="B113" i="9" s="1"/>
  <c r="F113" i="9"/>
  <c r="H112" i="9"/>
  <c r="G112" i="9"/>
  <c r="F112" i="9"/>
  <c r="H111" i="9"/>
  <c r="G111" i="9"/>
  <c r="F111" i="9"/>
  <c r="E111" i="9"/>
  <c r="B111" i="9" s="1"/>
  <c r="H110" i="9"/>
  <c r="G110" i="9"/>
  <c r="F110" i="9"/>
  <c r="E110" i="9"/>
  <c r="H109" i="9"/>
  <c r="G109" i="9"/>
  <c r="E109" i="9" s="1"/>
  <c r="B109" i="9" s="1"/>
  <c r="F109" i="9"/>
  <c r="H108" i="9"/>
  <c r="G108" i="9"/>
  <c r="E108" i="9" s="1"/>
  <c r="F108" i="9"/>
  <c r="B108" i="9"/>
  <c r="H107" i="9"/>
  <c r="G107" i="9"/>
  <c r="F107" i="9"/>
  <c r="E107" i="9"/>
  <c r="B107" i="9" s="1"/>
  <c r="H106" i="9"/>
  <c r="G106" i="9"/>
  <c r="F106" i="9"/>
  <c r="E106" i="9"/>
  <c r="B106" i="9" s="1"/>
  <c r="H105" i="9"/>
  <c r="G105" i="9"/>
  <c r="E105" i="9" s="1"/>
  <c r="B105" i="9" s="1"/>
  <c r="F105" i="9"/>
  <c r="H104" i="9"/>
  <c r="G104" i="9"/>
  <c r="F104" i="9"/>
  <c r="H103" i="9"/>
  <c r="G103" i="9"/>
  <c r="F103" i="9"/>
  <c r="E103" i="9"/>
  <c r="B103" i="9" s="1"/>
  <c r="H102" i="9"/>
  <c r="G102" i="9"/>
  <c r="F102" i="9"/>
  <c r="E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F96" i="9"/>
  <c r="H95" i="9"/>
  <c r="G95" i="9"/>
  <c r="F95" i="9"/>
  <c r="E95" i="9"/>
  <c r="B95" i="9" s="1"/>
  <c r="H94" i="9"/>
  <c r="G94" i="9"/>
  <c r="F94" i="9"/>
  <c r="E94" i="9"/>
  <c r="H93" i="9"/>
  <c r="G93" i="9"/>
  <c r="E93" i="9" s="1"/>
  <c r="B93" i="9" s="1"/>
  <c r="F93" i="9"/>
  <c r="H92" i="9"/>
  <c r="G92" i="9"/>
  <c r="E92" i="9" s="1"/>
  <c r="F92" i="9"/>
  <c r="B92" i="9"/>
  <c r="H91" i="9"/>
  <c r="G91" i="9"/>
  <c r="F91" i="9"/>
  <c r="E91" i="9"/>
  <c r="B91" i="9" s="1"/>
  <c r="H90" i="9"/>
  <c r="G90" i="9"/>
  <c r="F90" i="9"/>
  <c r="E90" i="9"/>
  <c r="B90" i="9" s="1"/>
  <c r="H89" i="9"/>
  <c r="G89" i="9"/>
  <c r="E89" i="9" s="1"/>
  <c r="B89" i="9" s="1"/>
  <c r="F89" i="9"/>
  <c r="H88" i="9"/>
  <c r="G88" i="9"/>
  <c r="F88" i="9"/>
  <c r="H87" i="9"/>
  <c r="G87" i="9"/>
  <c r="F87" i="9"/>
  <c r="E87" i="9"/>
  <c r="B87" i="9" s="1"/>
  <c r="H86" i="9"/>
  <c r="G86" i="9"/>
  <c r="F86" i="9"/>
  <c r="E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F80" i="9"/>
  <c r="H79" i="9"/>
  <c r="G79" i="9"/>
  <c r="F79" i="9"/>
  <c r="E79" i="9"/>
  <c r="B79" i="9" s="1"/>
  <c r="H78" i="9"/>
  <c r="G78" i="9"/>
  <c r="F78" i="9"/>
  <c r="E78" i="9"/>
  <c r="H77" i="9"/>
  <c r="G77" i="9"/>
  <c r="E77" i="9" s="1"/>
  <c r="B77" i="9" s="1"/>
  <c r="F77" i="9"/>
  <c r="H76" i="9"/>
  <c r="G76" i="9"/>
  <c r="E76" i="9" s="1"/>
  <c r="F76" i="9"/>
  <c r="B76" i="9"/>
  <c r="H75" i="9"/>
  <c r="G75" i="9"/>
  <c r="F75" i="9"/>
  <c r="E75" i="9"/>
  <c r="B75" i="9" s="1"/>
  <c r="H74" i="9"/>
  <c r="G74" i="9"/>
  <c r="F74" i="9"/>
  <c r="E74" i="9"/>
  <c r="B74" i="9" s="1"/>
  <c r="H73" i="9"/>
  <c r="G73" i="9"/>
  <c r="E73" i="9" s="1"/>
  <c r="B73" i="9" s="1"/>
  <c r="F73" i="9"/>
  <c r="H72" i="9"/>
  <c r="G72" i="9"/>
  <c r="F72" i="9"/>
  <c r="H71" i="9"/>
  <c r="G71" i="9"/>
  <c r="F71" i="9"/>
  <c r="E71" i="9"/>
  <c r="B71" i="9" s="1"/>
  <c r="H70" i="9"/>
  <c r="G70" i="9"/>
  <c r="F70" i="9"/>
  <c r="E70" i="9"/>
  <c r="H69" i="9"/>
  <c r="G69" i="9"/>
  <c r="F69" i="9"/>
  <c r="H68" i="9"/>
  <c r="G68" i="9"/>
  <c r="E68" i="9" s="1"/>
  <c r="B68" i="9" s="1"/>
  <c r="F68" i="9"/>
  <c r="H67" i="9"/>
  <c r="G67" i="9"/>
  <c r="F67" i="9"/>
  <c r="E67" i="9"/>
  <c r="B67" i="9" s="1"/>
  <c r="H66" i="9"/>
  <c r="G66" i="9"/>
  <c r="F66" i="9"/>
  <c r="E66" i="9"/>
  <c r="B66" i="9" s="1"/>
  <c r="H65" i="9"/>
  <c r="G65" i="9"/>
  <c r="E65" i="9" s="1"/>
  <c r="B65" i="9" s="1"/>
  <c r="F65" i="9"/>
  <c r="H64" i="9"/>
  <c r="G64" i="9"/>
  <c r="F64" i="9"/>
  <c r="H63" i="9"/>
  <c r="G63" i="9"/>
  <c r="F63" i="9"/>
  <c r="E63" i="9"/>
  <c r="B63" i="9" s="1"/>
  <c r="H62" i="9"/>
  <c r="G62" i="9"/>
  <c r="F62" i="9"/>
  <c r="E62" i="9"/>
  <c r="H61" i="9"/>
  <c r="G61" i="9"/>
  <c r="E61" i="9" s="1"/>
  <c r="B61" i="9" s="1"/>
  <c r="F61" i="9"/>
  <c r="H60" i="9"/>
  <c r="G60" i="9"/>
  <c r="E60" i="9" s="1"/>
  <c r="F60" i="9"/>
  <c r="B60" i="9"/>
  <c r="H59" i="9"/>
  <c r="G59" i="9"/>
  <c r="F59" i="9"/>
  <c r="E59" i="9"/>
  <c r="B59" i="9" s="1"/>
  <c r="H58" i="9"/>
  <c r="G58" i="9"/>
  <c r="F58" i="9"/>
  <c r="E58" i="9"/>
  <c r="B58" i="9" s="1"/>
  <c r="H57" i="9"/>
  <c r="G57" i="9"/>
  <c r="E57" i="9" s="1"/>
  <c r="B57" i="9" s="1"/>
  <c r="F57" i="9"/>
  <c r="H56" i="9"/>
  <c r="G56" i="9"/>
  <c r="F56" i="9"/>
  <c r="H55" i="9"/>
  <c r="G55" i="9"/>
  <c r="F55" i="9"/>
  <c r="E55" i="9"/>
  <c r="B55" i="9" s="1"/>
  <c r="H54" i="9"/>
  <c r="G54" i="9"/>
  <c r="F54" i="9"/>
  <c r="E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F48" i="9"/>
  <c r="H47" i="9"/>
  <c r="G47" i="9"/>
  <c r="F47" i="9"/>
  <c r="E47" i="9"/>
  <c r="B47" i="9" s="1"/>
  <c r="H46" i="9"/>
  <c r="G46" i="9"/>
  <c r="E46" i="9" s="1"/>
  <c r="F46" i="9"/>
  <c r="H45" i="9"/>
  <c r="G45" i="9"/>
  <c r="F45" i="9"/>
  <c r="H44" i="9"/>
  <c r="G44" i="9"/>
  <c r="F44" i="9"/>
  <c r="H43" i="9"/>
  <c r="G43" i="9"/>
  <c r="F43" i="9"/>
  <c r="H42" i="9"/>
  <c r="G42" i="9"/>
  <c r="E42" i="9" s="1"/>
  <c r="B42" i="9" s="1"/>
  <c r="F42" i="9"/>
  <c r="H41" i="9"/>
  <c r="G41" i="9"/>
  <c r="F41" i="9"/>
  <c r="H40" i="9"/>
  <c r="G40" i="9"/>
  <c r="F40" i="9"/>
  <c r="H39" i="9"/>
  <c r="G39" i="9"/>
  <c r="F39" i="9"/>
  <c r="H38" i="9"/>
  <c r="G38" i="9"/>
  <c r="F38" i="9"/>
  <c r="E38" i="9"/>
  <c r="H37" i="9"/>
  <c r="G37" i="9"/>
  <c r="E37" i="9" s="1"/>
  <c r="B37" i="9" s="1"/>
  <c r="F37" i="9"/>
  <c r="H36" i="9"/>
  <c r="G36" i="9"/>
  <c r="E36" i="9" s="1"/>
  <c r="B36" i="9" s="1"/>
  <c r="F36" i="9"/>
  <c r="H35" i="9"/>
  <c r="G35" i="9"/>
  <c r="F35" i="9"/>
  <c r="E35" i="9"/>
  <c r="B35" i="9" s="1"/>
  <c r="H34" i="9"/>
  <c r="G34" i="9"/>
  <c r="F34" i="9"/>
  <c r="H33" i="9"/>
  <c r="G33" i="9"/>
  <c r="E33" i="9" s="1"/>
  <c r="B33" i="9" s="1"/>
  <c r="F33" i="9"/>
  <c r="H32" i="9"/>
  <c r="G32" i="9"/>
  <c r="F32" i="9"/>
  <c r="H31" i="9"/>
  <c r="G31" i="9"/>
  <c r="F31" i="9"/>
  <c r="E31" i="9"/>
  <c r="B31" i="9" s="1"/>
  <c r="H30" i="9"/>
  <c r="G30" i="9"/>
  <c r="F30" i="9"/>
  <c r="E30" i="9"/>
  <c r="H29" i="9"/>
  <c r="G29" i="9"/>
  <c r="F29" i="9"/>
  <c r="H28" i="9"/>
  <c r="G28" i="9"/>
  <c r="F28" i="9"/>
  <c r="H27" i="9"/>
  <c r="G27" i="9"/>
  <c r="F27" i="9"/>
  <c r="E27" i="9"/>
  <c r="B27" i="9" s="1"/>
  <c r="H26" i="9"/>
  <c r="G26" i="9"/>
  <c r="F26" i="9"/>
  <c r="H25" i="9"/>
  <c r="G25" i="9"/>
  <c r="E25" i="9" s="1"/>
  <c r="B25" i="9" s="1"/>
  <c r="F25" i="9"/>
  <c r="H24" i="9"/>
  <c r="G24" i="9"/>
  <c r="F24" i="9"/>
  <c r="H23" i="9"/>
  <c r="G23" i="9"/>
  <c r="F23" i="9"/>
  <c r="E23" i="9"/>
  <c r="B23" i="9" s="1"/>
  <c r="H22" i="9"/>
  <c r="G22" i="9"/>
  <c r="E22" i="9" s="1"/>
  <c r="F22" i="9"/>
  <c r="H21" i="9"/>
  <c r="G21" i="9"/>
  <c r="E21" i="9" s="1"/>
  <c r="F21" i="9"/>
  <c r="F20" i="9"/>
  <c r="F4" i="9"/>
  <c r="O3" i="9"/>
  <c r="G274" i="9" s="1"/>
  <c r="E274" i="9" s="1"/>
  <c r="I3" i="9"/>
  <c r="H3" i="9"/>
  <c r="G3" i="9"/>
  <c r="D101" i="8"/>
  <c r="I36" i="3" s="1"/>
  <c r="D95" i="8"/>
  <c r="D90" i="8"/>
  <c r="D85" i="8"/>
  <c r="D80" i="8"/>
  <c r="C1555" i="1" s="1"/>
  <c r="D75" i="8"/>
  <c r="D70" i="8"/>
  <c r="D65" i="8"/>
  <c r="D60" i="8"/>
  <c r="D55" i="8"/>
  <c r="D50" i="8"/>
  <c r="D44" i="8"/>
  <c r="D36" i="8"/>
  <c r="D26" i="8"/>
  <c r="D24" i="8" s="1"/>
  <c r="D18" i="8"/>
  <c r="D8" i="8"/>
  <c r="D6" i="8" s="1"/>
  <c r="C1481" i="1" s="1"/>
  <c r="E44" i="7"/>
  <c r="D44" i="7"/>
  <c r="E39" i="7"/>
  <c r="D39" i="7"/>
  <c r="D38" i="7" s="1"/>
  <c r="H31" i="3" s="1"/>
  <c r="E38" i="7"/>
  <c r="E30" i="7"/>
  <c r="D30" i="7"/>
  <c r="E23" i="7"/>
  <c r="E22" i="7" s="1"/>
  <c r="I30" i="3" s="1"/>
  <c r="D23" i="7"/>
  <c r="D22" i="7"/>
  <c r="E14" i="7"/>
  <c r="D14" i="7"/>
  <c r="E7" i="7"/>
  <c r="D7" i="7"/>
  <c r="D6" i="7" s="1"/>
  <c r="D5" i="7" s="1"/>
  <c r="C1436" i="1"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409" i="1" s="1"/>
  <c r="D115" i="6"/>
  <c r="C1409" i="1"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H1235" i="1" s="1"/>
  <c r="D258" i="5"/>
  <c r="F257" i="5"/>
  <c r="F256" i="5"/>
  <c r="F255" i="5"/>
  <c r="F254" i="5"/>
  <c r="F253" i="5"/>
  <c r="F252" i="5"/>
  <c r="F251" i="5"/>
  <c r="E250" i="5"/>
  <c r="D250" i="5"/>
  <c r="F250" i="5" s="1"/>
  <c r="F249" i="5"/>
  <c r="F248" i="5"/>
  <c r="F247" i="5"/>
  <c r="E246" i="5"/>
  <c r="E245" i="5" s="1"/>
  <c r="D246" i="5"/>
  <c r="F246" i="5" s="1"/>
  <c r="F244" i="5"/>
  <c r="F243" i="5"/>
  <c r="F242" i="5"/>
  <c r="E242" i="5"/>
  <c r="D242" i="5"/>
  <c r="F241" i="5"/>
  <c r="F240"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F191" i="5"/>
  <c r="E191" i="5"/>
  <c r="D191" i="5"/>
  <c r="F190" i="5"/>
  <c r="E190" i="5"/>
  <c r="H291" i="9" s="1"/>
  <c r="D190" i="5"/>
  <c r="G291" i="9" s="1"/>
  <c r="E291" i="9" s="1"/>
  <c r="B291" i="9" s="1"/>
  <c r="F189" i="5"/>
  <c r="F188" i="5"/>
  <c r="F187" i="5"/>
  <c r="F186" i="5"/>
  <c r="F185" i="5"/>
  <c r="F184" i="5"/>
  <c r="F183" i="5"/>
  <c r="F182" i="5"/>
  <c r="F181" i="5"/>
  <c r="E180" i="5"/>
  <c r="E177" i="5" s="1"/>
  <c r="H289" i="9" s="1"/>
  <c r="D180" i="5"/>
  <c r="D177" i="5" s="1"/>
  <c r="C1154" i="1" s="1"/>
  <c r="F179" i="5"/>
  <c r="F178"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D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E87" i="5"/>
  <c r="D87" i="5"/>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C997" i="1"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E418" i="4"/>
  <c r="D413" i="1" s="1"/>
  <c r="D418" i="4"/>
  <c r="E417" i="4"/>
  <c r="D417" i="4"/>
  <c r="E416" i="4"/>
  <c r="D416" i="4"/>
  <c r="C411" i="1" s="1"/>
  <c r="H411" i="1"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c r="E139" i="4"/>
  <c r="F138" i="4"/>
  <c r="F137" i="4"/>
  <c r="F136" i="4"/>
  <c r="F135" i="4"/>
  <c r="E134" i="4"/>
  <c r="E133" i="4" s="1"/>
  <c r="D134" i="4"/>
  <c r="F132" i="4"/>
  <c r="F131" i="4"/>
  <c r="F130" i="4"/>
  <c r="F129" i="4"/>
  <c r="E128" i="4"/>
  <c r="D128" i="4"/>
  <c r="F128" i="4" s="1"/>
  <c r="F127" i="4"/>
  <c r="F126" i="4"/>
  <c r="E125" i="4"/>
  <c r="E124" i="4" s="1"/>
  <c r="D125"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C1576" i="1"/>
  <c r="H1575" i="1"/>
  <c r="G1575" i="1"/>
  <c r="C1575" i="1"/>
  <c r="H1574" i="1"/>
  <c r="G1574" i="1"/>
  <c r="C1574" i="1"/>
  <c r="C1573" i="1"/>
  <c r="H1572" i="1"/>
  <c r="C1572" i="1"/>
  <c r="G1572" i="1" s="1"/>
  <c r="H1571" i="1"/>
  <c r="G1571" i="1"/>
  <c r="C1571" i="1"/>
  <c r="C1570" i="1"/>
  <c r="C1569" i="1"/>
  <c r="H1569" i="1" s="1"/>
  <c r="C1568" i="1"/>
  <c r="H1567" i="1"/>
  <c r="G1567" i="1"/>
  <c r="C1567" i="1"/>
  <c r="H1566" i="1"/>
  <c r="G1566" i="1"/>
  <c r="C1566" i="1"/>
  <c r="C1565" i="1"/>
  <c r="H1564" i="1"/>
  <c r="C1564" i="1"/>
  <c r="G1564" i="1" s="1"/>
  <c r="H1563" i="1"/>
  <c r="G1563" i="1"/>
  <c r="C1563" i="1"/>
  <c r="C1562" i="1"/>
  <c r="G1561" i="1"/>
  <c r="C1561" i="1"/>
  <c r="H1561" i="1" s="1"/>
  <c r="C1560" i="1"/>
  <c r="H1559" i="1"/>
  <c r="G1559" i="1"/>
  <c r="C1559" i="1"/>
  <c r="H1558" i="1"/>
  <c r="G1558" i="1"/>
  <c r="C1558" i="1"/>
  <c r="C1557" i="1"/>
  <c r="H1556" i="1"/>
  <c r="C1556" i="1"/>
  <c r="G1556" i="1" s="1"/>
  <c r="H1555" i="1"/>
  <c r="G1555" i="1"/>
  <c r="H1554" i="1"/>
  <c r="G1554" i="1"/>
  <c r="C1554" i="1"/>
  <c r="H1553" i="1"/>
  <c r="G1553" i="1"/>
  <c r="C1553" i="1"/>
  <c r="G1552" i="1"/>
  <c r="C1552" i="1"/>
  <c r="H1552" i="1" s="1"/>
  <c r="C1551" i="1"/>
  <c r="H1550" i="1"/>
  <c r="G1550" i="1"/>
  <c r="C1550" i="1"/>
  <c r="H1549" i="1"/>
  <c r="G1549" i="1"/>
  <c r="C1549" i="1"/>
  <c r="G1548" i="1"/>
  <c r="C1548" i="1"/>
  <c r="H1548" i="1" s="1"/>
  <c r="C1547" i="1"/>
  <c r="H1546" i="1"/>
  <c r="G1546" i="1"/>
  <c r="C1546" i="1"/>
  <c r="H1545" i="1"/>
  <c r="G1545" i="1"/>
  <c r="C1545" i="1"/>
  <c r="C1544" i="1"/>
  <c r="C1543" i="1"/>
  <c r="H1542" i="1"/>
  <c r="G1542" i="1"/>
  <c r="C1542" i="1"/>
  <c r="H1541" i="1"/>
  <c r="G1541" i="1"/>
  <c r="C1541" i="1"/>
  <c r="C1540" i="1"/>
  <c r="H1540" i="1" s="1"/>
  <c r="C1539" i="1"/>
  <c r="H1538" i="1"/>
  <c r="G1538" i="1"/>
  <c r="C1538" i="1"/>
  <c r="H1537" i="1"/>
  <c r="G1537" i="1"/>
  <c r="C1537" i="1"/>
  <c r="G1536" i="1"/>
  <c r="C1536" i="1"/>
  <c r="H1536" i="1" s="1"/>
  <c r="C1535" i="1"/>
  <c r="C1534" i="1"/>
  <c r="H1534" i="1" s="1"/>
  <c r="H1533" i="1"/>
  <c r="G1533" i="1"/>
  <c r="C1533" i="1"/>
  <c r="G1532" i="1"/>
  <c r="C1532" i="1"/>
  <c r="H1532" i="1" s="1"/>
  <c r="C1531" i="1"/>
  <c r="C1530" i="1"/>
  <c r="H1530" i="1" s="1"/>
  <c r="H1529" i="1"/>
  <c r="G1529" i="1"/>
  <c r="C1529" i="1"/>
  <c r="C1528" i="1"/>
  <c r="C1527" i="1"/>
  <c r="H1526" i="1"/>
  <c r="G1526" i="1"/>
  <c r="C1526" i="1"/>
  <c r="H1525" i="1"/>
  <c r="G1525" i="1"/>
  <c r="C1525" i="1"/>
  <c r="C1523" i="1"/>
  <c r="H1522" i="1"/>
  <c r="G1522" i="1"/>
  <c r="C1522" i="1"/>
  <c r="H1521" i="1"/>
  <c r="G1521" i="1"/>
  <c r="C1521" i="1"/>
  <c r="G1520" i="1"/>
  <c r="C1520" i="1"/>
  <c r="H1520" i="1" s="1"/>
  <c r="C1519" i="1"/>
  <c r="C1516" i="1"/>
  <c r="C1515" i="1"/>
  <c r="H1514" i="1"/>
  <c r="G1514" i="1"/>
  <c r="C1514" i="1"/>
  <c r="H1513" i="1"/>
  <c r="G1513" i="1"/>
  <c r="C1513" i="1"/>
  <c r="C1512" i="1"/>
  <c r="C1511" i="1"/>
  <c r="C1510" i="1"/>
  <c r="H1510" i="1" s="1"/>
  <c r="C1509" i="1"/>
  <c r="G1509" i="1" s="1"/>
  <c r="G1508" i="1"/>
  <c r="C1508" i="1"/>
  <c r="H1508" i="1" s="1"/>
  <c r="C1507" i="1"/>
  <c r="H1506" i="1"/>
  <c r="G1506" i="1"/>
  <c r="C1506" i="1"/>
  <c r="H1505" i="1"/>
  <c r="G1505" i="1"/>
  <c r="C1505" i="1"/>
  <c r="C1504" i="1"/>
  <c r="H1504" i="1" s="1"/>
  <c r="C1503" i="1"/>
  <c r="H1502" i="1"/>
  <c r="C1502" i="1"/>
  <c r="G1502" i="1" s="1"/>
  <c r="C1501" i="1"/>
  <c r="H1501" i="1" s="1"/>
  <c r="C1500" i="1"/>
  <c r="C1499" i="1"/>
  <c r="H1498" i="1"/>
  <c r="G1498" i="1"/>
  <c r="C1498" i="1"/>
  <c r="H1497" i="1"/>
  <c r="G1497" i="1"/>
  <c r="C1497" i="1"/>
  <c r="C1496" i="1"/>
  <c r="H1496" i="1" s="1"/>
  <c r="C1495" i="1"/>
  <c r="H1494" i="1"/>
  <c r="G1494" i="1"/>
  <c r="C1494" i="1"/>
  <c r="H1493" i="1"/>
  <c r="G1493" i="1"/>
  <c r="C1493" i="1"/>
  <c r="G1492" i="1"/>
  <c r="C1492" i="1"/>
  <c r="H1492" i="1" s="1"/>
  <c r="C1491" i="1"/>
  <c r="H1490" i="1"/>
  <c r="G1490" i="1"/>
  <c r="C1490" i="1"/>
  <c r="H1489" i="1"/>
  <c r="G1489" i="1"/>
  <c r="C1489" i="1"/>
  <c r="C1488" i="1"/>
  <c r="H1487" i="1"/>
  <c r="C1487" i="1"/>
  <c r="G1487" i="1" s="1"/>
  <c r="H1486" i="1"/>
  <c r="C1486" i="1"/>
  <c r="G1486" i="1" s="1"/>
  <c r="C1485" i="1"/>
  <c r="C1484" i="1"/>
  <c r="H1484" i="1" s="1"/>
  <c r="C1483" i="1"/>
  <c r="H1482" i="1"/>
  <c r="G1482" i="1"/>
  <c r="C1482" i="1"/>
  <c r="C1480" i="1"/>
  <c r="J1479" i="1"/>
  <c r="D1479" i="1"/>
  <c r="C1479" i="1"/>
  <c r="H1478" i="1"/>
  <c r="D1478" i="1"/>
  <c r="C1478" i="1"/>
  <c r="H1477" i="1"/>
  <c r="G1477" i="1"/>
  <c r="I1477" i="1" s="1"/>
  <c r="D1477" i="1"/>
  <c r="J1477" i="1" s="1"/>
  <c r="C1477" i="1"/>
  <c r="J1476" i="1"/>
  <c r="D1476" i="1"/>
  <c r="C1476" i="1"/>
  <c r="H1475" i="1"/>
  <c r="D1475" i="1"/>
  <c r="C1475" i="1"/>
  <c r="J1474" i="1"/>
  <c r="H1474" i="1"/>
  <c r="G1474" i="1"/>
  <c r="D1474" i="1"/>
  <c r="C1474" i="1"/>
  <c r="D1473" i="1"/>
  <c r="C1473" i="1"/>
  <c r="D1472" i="1"/>
  <c r="C1472" i="1"/>
  <c r="H1471" i="1"/>
  <c r="D1471" i="1"/>
  <c r="C1471" i="1"/>
  <c r="H1470" i="1"/>
  <c r="D1470" i="1"/>
  <c r="C1470" i="1"/>
  <c r="D1469" i="1"/>
  <c r="C1469" i="1"/>
  <c r="D1468" i="1"/>
  <c r="C1468" i="1"/>
  <c r="H1467" i="1"/>
  <c r="D1467" i="1"/>
  <c r="C1467" i="1"/>
  <c r="J1466" i="1"/>
  <c r="H1466" i="1"/>
  <c r="G1466" i="1"/>
  <c r="D1466" i="1"/>
  <c r="C1466" i="1"/>
  <c r="D1465" i="1"/>
  <c r="C1465" i="1"/>
  <c r="G1464" i="1"/>
  <c r="D1464" i="1"/>
  <c r="C1464" i="1"/>
  <c r="H1463" i="1"/>
  <c r="D1463" i="1"/>
  <c r="C1463" i="1"/>
  <c r="J1462" i="1"/>
  <c r="H1462" i="1"/>
  <c r="G1462" i="1"/>
  <c r="D1462" i="1"/>
  <c r="C1462" i="1"/>
  <c r="H1461" i="1"/>
  <c r="G1461" i="1"/>
  <c r="D1461" i="1"/>
  <c r="C1461" i="1"/>
  <c r="J1460" i="1"/>
  <c r="D1460" i="1"/>
  <c r="C1460" i="1"/>
  <c r="G1459" i="1"/>
  <c r="D1459" i="1"/>
  <c r="C1459" i="1"/>
  <c r="H1458" i="1"/>
  <c r="D1458" i="1"/>
  <c r="C1458" i="1"/>
  <c r="J1457" i="1"/>
  <c r="H1457" i="1"/>
  <c r="G1457" i="1"/>
  <c r="D1457" i="1"/>
  <c r="C1457" i="1"/>
  <c r="D1456" i="1"/>
  <c r="J1456" i="1" s="1"/>
  <c r="C1456" i="1"/>
  <c r="D1455" i="1"/>
  <c r="C1455" i="1"/>
  <c r="D1454" i="1"/>
  <c r="H1454" i="1" s="1"/>
  <c r="C1454" i="1"/>
  <c r="D1453" i="1"/>
  <c r="D1452" i="1"/>
  <c r="H1452" i="1" s="1"/>
  <c r="C1452" i="1"/>
  <c r="H1451" i="1"/>
  <c r="G1451" i="1"/>
  <c r="I1451" i="1" s="1"/>
  <c r="D1451" i="1"/>
  <c r="J1451" i="1" s="1"/>
  <c r="C1451" i="1"/>
  <c r="D1450" i="1"/>
  <c r="C1450" i="1"/>
  <c r="D1449" i="1"/>
  <c r="C1449" i="1"/>
  <c r="H1448" i="1"/>
  <c r="D1448" i="1"/>
  <c r="C1448" i="1"/>
  <c r="H1447" i="1"/>
  <c r="G1447" i="1"/>
  <c r="I1447" i="1" s="1"/>
  <c r="D1447" i="1"/>
  <c r="J1447" i="1" s="1"/>
  <c r="C1447" i="1"/>
  <c r="J1446" i="1"/>
  <c r="D1446" i="1"/>
  <c r="C1446" i="1"/>
  <c r="J1445" i="1"/>
  <c r="D1445" i="1"/>
  <c r="C1445" i="1"/>
  <c r="D1444" i="1"/>
  <c r="C1444" i="1"/>
  <c r="D1443" i="1"/>
  <c r="G1443" i="1" s="1"/>
  <c r="C1443" i="1"/>
  <c r="H1442" i="1"/>
  <c r="G1442" i="1"/>
  <c r="D1442" i="1"/>
  <c r="C1442" i="1"/>
  <c r="J1442" i="1" s="1"/>
  <c r="D1441" i="1"/>
  <c r="C1441" i="1"/>
  <c r="D1440" i="1"/>
  <c r="C1440" i="1"/>
  <c r="D1439" i="1"/>
  <c r="C1439" i="1"/>
  <c r="G1439" i="1" s="1"/>
  <c r="D1438" i="1"/>
  <c r="D1437" i="1"/>
  <c r="D1434" i="1"/>
  <c r="C1434" i="1"/>
  <c r="D1433" i="1"/>
  <c r="C1433" i="1"/>
  <c r="G1432" i="1"/>
  <c r="D1432" i="1"/>
  <c r="C1432" i="1"/>
  <c r="D1431" i="1"/>
  <c r="G1431" i="1" s="1"/>
  <c r="C1431" i="1"/>
  <c r="D1430" i="1"/>
  <c r="C1430" i="1"/>
  <c r="D1429" i="1"/>
  <c r="C1429" i="1"/>
  <c r="G1428" i="1"/>
  <c r="D1428" i="1"/>
  <c r="C1428" i="1"/>
  <c r="D1427" i="1"/>
  <c r="G1427" i="1" s="1"/>
  <c r="C1427" i="1"/>
  <c r="D1426" i="1"/>
  <c r="C1426" i="1"/>
  <c r="D1425" i="1"/>
  <c r="C1425" i="1"/>
  <c r="G1424" i="1"/>
  <c r="D1424" i="1"/>
  <c r="C1424" i="1"/>
  <c r="D1423" i="1"/>
  <c r="D1422" i="1"/>
  <c r="C1422" i="1"/>
  <c r="D1421" i="1"/>
  <c r="C1421" i="1"/>
  <c r="G1420" i="1"/>
  <c r="D1420" i="1"/>
  <c r="C1420" i="1"/>
  <c r="D1419" i="1"/>
  <c r="G1419" i="1" s="1"/>
  <c r="C1419" i="1"/>
  <c r="D1418" i="1"/>
  <c r="C1418" i="1"/>
  <c r="D1417" i="1"/>
  <c r="C1417" i="1"/>
  <c r="D1416" i="1"/>
  <c r="C1416" i="1"/>
  <c r="G1416" i="1" s="1"/>
  <c r="G1415" i="1"/>
  <c r="D1415" i="1"/>
  <c r="C1415" i="1"/>
  <c r="D1414" i="1"/>
  <c r="C1414" i="1"/>
  <c r="D1413" i="1"/>
  <c r="C1413" i="1"/>
  <c r="D1412" i="1"/>
  <c r="C1412" i="1"/>
  <c r="G1412" i="1" s="1"/>
  <c r="D1411" i="1"/>
  <c r="C1411" i="1"/>
  <c r="D1410" i="1"/>
  <c r="C1410" i="1"/>
  <c r="D1407" i="1"/>
  <c r="C1407" i="1"/>
  <c r="D1406" i="1"/>
  <c r="C1406" i="1"/>
  <c r="D1405" i="1"/>
  <c r="C1405" i="1"/>
  <c r="G1404" i="1"/>
  <c r="D1404" i="1"/>
  <c r="C1404" i="1"/>
  <c r="D1403" i="1"/>
  <c r="G1403" i="1" s="1"/>
  <c r="C1403" i="1"/>
  <c r="D1402" i="1"/>
  <c r="C1402" i="1"/>
  <c r="D1401" i="1"/>
  <c r="C1401" i="1"/>
  <c r="D1400" i="1"/>
  <c r="C1400" i="1"/>
  <c r="G1400" i="1" s="1"/>
  <c r="G1399" i="1"/>
  <c r="D1399" i="1"/>
  <c r="C1399" i="1"/>
  <c r="D1398" i="1"/>
  <c r="C1398" i="1"/>
  <c r="D1397" i="1"/>
  <c r="C1397" i="1"/>
  <c r="G1396" i="1"/>
  <c r="D1396" i="1"/>
  <c r="C1396" i="1"/>
  <c r="D1395" i="1"/>
  <c r="G1395" i="1" s="1"/>
  <c r="C1395" i="1"/>
  <c r="D1394" i="1"/>
  <c r="C1394" i="1"/>
  <c r="D1393" i="1"/>
  <c r="C1393" i="1"/>
  <c r="G1392" i="1"/>
  <c r="D1392" i="1"/>
  <c r="C1392" i="1"/>
  <c r="D1391" i="1"/>
  <c r="G1391" i="1" s="1"/>
  <c r="C1391" i="1"/>
  <c r="D1390" i="1"/>
  <c r="C1390" i="1"/>
  <c r="D1389" i="1"/>
  <c r="C1389" i="1"/>
  <c r="D1388" i="1"/>
  <c r="C1388" i="1"/>
  <c r="D1387" i="1"/>
  <c r="C1387" i="1"/>
  <c r="H1386" i="1"/>
  <c r="D1386" i="1"/>
  <c r="C1386" i="1"/>
  <c r="G1386" i="1" s="1"/>
  <c r="H1385" i="1"/>
  <c r="D1385" i="1"/>
  <c r="C1385" i="1"/>
  <c r="G1385" i="1" s="1"/>
  <c r="D1384" i="1"/>
  <c r="C1384" i="1"/>
  <c r="D1383" i="1"/>
  <c r="H1382" i="1"/>
  <c r="D1382" i="1"/>
  <c r="C1382" i="1"/>
  <c r="G1382" i="1" s="1"/>
  <c r="H1381" i="1"/>
  <c r="D1381" i="1"/>
  <c r="C1381" i="1"/>
  <c r="G1381" i="1" s="1"/>
  <c r="D1380" i="1"/>
  <c r="C1380" i="1"/>
  <c r="D1379" i="1"/>
  <c r="C1379" i="1"/>
  <c r="D1378" i="1"/>
  <c r="C1378" i="1"/>
  <c r="D1377" i="1"/>
  <c r="C1377" i="1"/>
  <c r="D1376" i="1"/>
  <c r="D1375" i="1"/>
  <c r="C1375" i="1"/>
  <c r="H1374" i="1"/>
  <c r="D1374" i="1"/>
  <c r="C1374" i="1"/>
  <c r="G1374" i="1" s="1"/>
  <c r="H1373" i="1"/>
  <c r="D1373" i="1"/>
  <c r="C1373" i="1"/>
  <c r="G1373" i="1" s="1"/>
  <c r="D1372" i="1"/>
  <c r="C1372" i="1"/>
  <c r="D1371" i="1"/>
  <c r="C1371" i="1"/>
  <c r="H1370" i="1"/>
  <c r="D1370" i="1"/>
  <c r="C1370" i="1"/>
  <c r="G1370" i="1" s="1"/>
  <c r="D1369" i="1"/>
  <c r="C1369" i="1"/>
  <c r="G1369" i="1" s="1"/>
  <c r="D1368" i="1"/>
  <c r="C1368" i="1"/>
  <c r="D1367" i="1"/>
  <c r="C1367" i="1"/>
  <c r="H1366" i="1"/>
  <c r="D1366" i="1"/>
  <c r="C1366" i="1"/>
  <c r="G1366" i="1" s="1"/>
  <c r="D1365" i="1"/>
  <c r="C1365" i="1"/>
  <c r="D1364" i="1"/>
  <c r="C1364" i="1"/>
  <c r="D1363" i="1"/>
  <c r="C1363" i="1"/>
  <c r="H1362" i="1"/>
  <c r="D1362" i="1"/>
  <c r="C1362" i="1"/>
  <c r="G1362" i="1" s="1"/>
  <c r="H1361" i="1"/>
  <c r="D1361" i="1"/>
  <c r="C1361" i="1"/>
  <c r="G1361" i="1" s="1"/>
  <c r="D1360" i="1"/>
  <c r="C1360" i="1"/>
  <c r="D1359" i="1"/>
  <c r="C1359" i="1"/>
  <c r="D1358" i="1"/>
  <c r="C1358" i="1"/>
  <c r="G1358" i="1" s="1"/>
  <c r="H1357" i="1"/>
  <c r="D1357" i="1"/>
  <c r="C1357" i="1"/>
  <c r="G1357" i="1" s="1"/>
  <c r="D1356" i="1"/>
  <c r="C1356" i="1"/>
  <c r="C1355" i="1"/>
  <c r="H1354" i="1"/>
  <c r="D1354" i="1"/>
  <c r="C1354" i="1"/>
  <c r="G1354" i="1" s="1"/>
  <c r="D1353" i="1"/>
  <c r="C1353" i="1"/>
  <c r="D1352" i="1"/>
  <c r="C1352" i="1"/>
  <c r="H1351" i="1"/>
  <c r="D1351" i="1"/>
  <c r="C1351" i="1"/>
  <c r="G1351" i="1" s="1"/>
  <c r="H1350" i="1"/>
  <c r="D1350" i="1"/>
  <c r="C1350" i="1"/>
  <c r="G1350" i="1" s="1"/>
  <c r="D1349" i="1"/>
  <c r="C1349" i="1"/>
  <c r="D1348" i="1"/>
  <c r="C1348" i="1"/>
  <c r="H1347" i="1"/>
  <c r="D1347" i="1"/>
  <c r="C1347" i="1"/>
  <c r="G1347" i="1" s="1"/>
  <c r="H1346" i="1"/>
  <c r="D1346" i="1"/>
  <c r="C1346" i="1"/>
  <c r="G1346" i="1" s="1"/>
  <c r="D1345" i="1"/>
  <c r="C1345" i="1"/>
  <c r="D1344" i="1"/>
  <c r="C1344" i="1"/>
  <c r="H1343" i="1"/>
  <c r="D1343" i="1"/>
  <c r="C1343" i="1"/>
  <c r="G1343" i="1" s="1"/>
  <c r="H1342" i="1"/>
  <c r="D1342" i="1"/>
  <c r="C1342" i="1"/>
  <c r="G1342" i="1" s="1"/>
  <c r="D1341" i="1"/>
  <c r="C1341" i="1"/>
  <c r="D1340" i="1"/>
  <c r="C1340" i="1"/>
  <c r="H1339" i="1"/>
  <c r="D1339" i="1"/>
  <c r="C1339" i="1"/>
  <c r="G1339" i="1" s="1"/>
  <c r="H1338" i="1"/>
  <c r="D1338" i="1"/>
  <c r="C1338" i="1"/>
  <c r="G1338" i="1" s="1"/>
  <c r="D1337" i="1"/>
  <c r="C1337" i="1"/>
  <c r="D1336" i="1"/>
  <c r="C1336" i="1"/>
  <c r="H1335" i="1"/>
  <c r="D1335" i="1"/>
  <c r="C1335" i="1"/>
  <c r="G1335" i="1" s="1"/>
  <c r="D1334" i="1"/>
  <c r="C1334" i="1"/>
  <c r="D1333" i="1"/>
  <c r="C1333" i="1"/>
  <c r="D1332" i="1"/>
  <c r="C1332" i="1"/>
  <c r="H1331" i="1"/>
  <c r="D1331" i="1"/>
  <c r="C1331" i="1"/>
  <c r="G1331" i="1" s="1"/>
  <c r="D1330" i="1"/>
  <c r="C1330" i="1"/>
  <c r="G1330" i="1" s="1"/>
  <c r="D1328" i="1"/>
  <c r="C1328" i="1"/>
  <c r="H1327" i="1"/>
  <c r="D1327" i="1"/>
  <c r="C1327" i="1"/>
  <c r="G1327" i="1" s="1"/>
  <c r="D1326" i="1"/>
  <c r="C1326" i="1"/>
  <c r="D1325" i="1"/>
  <c r="C1325"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D1316" i="1"/>
  <c r="H1315" i="1"/>
  <c r="D1315" i="1"/>
  <c r="C1315" i="1"/>
  <c r="G1315" i="1" s="1"/>
  <c r="D1314" i="1"/>
  <c r="C1314" i="1"/>
  <c r="D1313" i="1"/>
  <c r="C1313" i="1"/>
  <c r="H1312" i="1"/>
  <c r="D1312" i="1"/>
  <c r="C1312" i="1"/>
  <c r="G1312" i="1" s="1"/>
  <c r="H1311" i="1"/>
  <c r="D1311" i="1"/>
  <c r="C1311" i="1"/>
  <c r="G1311" i="1" s="1"/>
  <c r="D1310" i="1"/>
  <c r="C1310" i="1"/>
  <c r="D1309" i="1"/>
  <c r="C1309" i="1"/>
  <c r="D1308" i="1"/>
  <c r="C1308" i="1"/>
  <c r="D1307" i="1"/>
  <c r="C1307" i="1"/>
  <c r="D1306" i="1"/>
  <c r="C1306" i="1"/>
  <c r="D1305" i="1"/>
  <c r="C1305" i="1"/>
  <c r="D1304" i="1"/>
  <c r="C1304" i="1"/>
  <c r="H1303" i="1"/>
  <c r="D1303" i="1"/>
  <c r="C1303" i="1"/>
  <c r="G1303" i="1" s="1"/>
  <c r="D1302" i="1"/>
  <c r="C1302" i="1"/>
  <c r="D1301" i="1"/>
  <c r="C1301" i="1"/>
  <c r="D1300" i="1"/>
  <c r="C1300" i="1"/>
  <c r="D1298" i="1"/>
  <c r="C1298" i="1"/>
  <c r="D1297" i="1"/>
  <c r="C1297" i="1"/>
  <c r="H1296" i="1"/>
  <c r="D1296" i="1"/>
  <c r="C1296" i="1"/>
  <c r="G1296" i="1" s="1"/>
  <c r="H1295" i="1"/>
  <c r="D1295" i="1"/>
  <c r="C1295" i="1"/>
  <c r="G1295" i="1" s="1"/>
  <c r="D1294" i="1"/>
  <c r="C1294" i="1"/>
  <c r="D1293" i="1"/>
  <c r="C1293" i="1"/>
  <c r="H1292" i="1"/>
  <c r="D1292" i="1"/>
  <c r="C1292" i="1"/>
  <c r="G1292" i="1" s="1"/>
  <c r="H1291" i="1"/>
  <c r="D1291" i="1"/>
  <c r="C1291" i="1"/>
  <c r="G1291" i="1" s="1"/>
  <c r="D1290" i="1"/>
  <c r="C1290" i="1"/>
  <c r="D1289" i="1"/>
  <c r="C1289" i="1"/>
  <c r="H1288" i="1"/>
  <c r="D1288" i="1"/>
  <c r="C1288" i="1"/>
  <c r="G1288" i="1" s="1"/>
  <c r="H1287" i="1"/>
  <c r="D1287" i="1"/>
  <c r="C1287" i="1"/>
  <c r="G1287" i="1" s="1"/>
  <c r="D1286" i="1"/>
  <c r="C1286" i="1"/>
  <c r="D1285" i="1"/>
  <c r="C1285" i="1"/>
  <c r="H1284" i="1"/>
  <c r="D1284" i="1"/>
  <c r="C1284" i="1"/>
  <c r="G1284" i="1" s="1"/>
  <c r="H1283" i="1"/>
  <c r="D1283" i="1"/>
  <c r="C1283" i="1"/>
  <c r="G1283" i="1" s="1"/>
  <c r="D1282" i="1"/>
  <c r="C1282" i="1"/>
  <c r="D1281" i="1"/>
  <c r="C1281" i="1"/>
  <c r="H1280" i="1"/>
  <c r="D1280" i="1"/>
  <c r="C1280" i="1"/>
  <c r="G1280" i="1" s="1"/>
  <c r="H1279" i="1"/>
  <c r="D1279" i="1"/>
  <c r="C1279" i="1"/>
  <c r="G1279" i="1" s="1"/>
  <c r="D1278" i="1"/>
  <c r="C1278" i="1"/>
  <c r="D1277" i="1"/>
  <c r="C1277" i="1"/>
  <c r="H1276" i="1"/>
  <c r="D1276" i="1"/>
  <c r="C1276" i="1"/>
  <c r="G1276" i="1" s="1"/>
  <c r="H1275" i="1"/>
  <c r="D1275" i="1"/>
  <c r="C1275" i="1"/>
  <c r="G1275" i="1" s="1"/>
  <c r="D1274" i="1"/>
  <c r="C1274" i="1"/>
  <c r="D1273" i="1"/>
  <c r="C1273" i="1"/>
  <c r="H1272" i="1"/>
  <c r="D1272" i="1"/>
  <c r="C1272" i="1"/>
  <c r="G1272" i="1" s="1"/>
  <c r="H1271" i="1"/>
  <c r="D1271" i="1"/>
  <c r="C1271" i="1"/>
  <c r="G1271" i="1" s="1"/>
  <c r="D1270" i="1"/>
  <c r="C1270" i="1"/>
  <c r="D1269" i="1"/>
  <c r="C1269" i="1"/>
  <c r="H1268" i="1"/>
  <c r="D1268" i="1"/>
  <c r="C1268" i="1"/>
  <c r="G1268" i="1" s="1"/>
  <c r="H1267" i="1"/>
  <c r="D1267" i="1"/>
  <c r="C1267" i="1"/>
  <c r="G1267" i="1" s="1"/>
  <c r="D1266" i="1"/>
  <c r="C1266" i="1"/>
  <c r="D1265" i="1"/>
  <c r="C1265" i="1"/>
  <c r="D1264" i="1"/>
  <c r="C1264" i="1"/>
  <c r="D1263" i="1"/>
  <c r="C1263" i="1"/>
  <c r="G1263" i="1" s="1"/>
  <c r="D1262" i="1"/>
  <c r="C1262" i="1"/>
  <c r="D1261" i="1"/>
  <c r="C1261" i="1"/>
  <c r="H1260" i="1"/>
  <c r="D1260" i="1"/>
  <c r="C1260" i="1"/>
  <c r="G1260" i="1" s="1"/>
  <c r="H1259" i="1"/>
  <c r="D1259" i="1"/>
  <c r="C1259" i="1"/>
  <c r="G1259" i="1" s="1"/>
  <c r="D1258" i="1"/>
  <c r="C1258" i="1"/>
  <c r="D1257" i="1"/>
  <c r="C1257" i="1"/>
  <c r="H1256" i="1"/>
  <c r="D1256" i="1"/>
  <c r="C1256" i="1"/>
  <c r="G1256" i="1" s="1"/>
  <c r="H1255" i="1"/>
  <c r="D1255" i="1"/>
  <c r="C1255" i="1"/>
  <c r="G1255" i="1" s="1"/>
  <c r="D1254" i="1"/>
  <c r="C1254" i="1"/>
  <c r="D1253" i="1"/>
  <c r="C1253" i="1"/>
  <c r="H1252" i="1"/>
  <c r="D1252" i="1"/>
  <c r="C1252" i="1"/>
  <c r="G1252" i="1" s="1"/>
  <c r="H1251" i="1"/>
  <c r="D1251" i="1"/>
  <c r="C1251" i="1"/>
  <c r="G1251" i="1" s="1"/>
  <c r="D1250" i="1"/>
  <c r="C1250" i="1"/>
  <c r="D1249" i="1"/>
  <c r="C1249" i="1"/>
  <c r="H1248" i="1"/>
  <c r="D1248" i="1"/>
  <c r="C1248" i="1"/>
  <c r="G1248" i="1" s="1"/>
  <c r="H1247" i="1"/>
  <c r="D1247" i="1"/>
  <c r="C1247" i="1"/>
  <c r="G1247" i="1" s="1"/>
  <c r="D1246" i="1"/>
  <c r="C1246" i="1"/>
  <c r="D1245" i="1"/>
  <c r="C1245" i="1"/>
  <c r="H1244" i="1"/>
  <c r="D1244" i="1"/>
  <c r="C1244" i="1"/>
  <c r="G1244" i="1" s="1"/>
  <c r="H1243" i="1"/>
  <c r="D1243" i="1"/>
  <c r="C1243" i="1"/>
  <c r="G1243" i="1" s="1"/>
  <c r="D1242" i="1"/>
  <c r="C1242" i="1"/>
  <c r="D1241" i="1"/>
  <c r="C1241" i="1"/>
  <c r="H1240" i="1"/>
  <c r="D1240" i="1"/>
  <c r="C1240" i="1"/>
  <c r="G1240" i="1" s="1"/>
  <c r="H1239" i="1"/>
  <c r="D1239" i="1"/>
  <c r="C1239" i="1"/>
  <c r="G1239" i="1" s="1"/>
  <c r="D1238" i="1"/>
  <c r="C1238" i="1"/>
  <c r="D1237" i="1"/>
  <c r="C1237" i="1"/>
  <c r="H1236" i="1"/>
  <c r="D1236" i="1"/>
  <c r="C1236" i="1"/>
  <c r="G1236" i="1" s="1"/>
  <c r="C1235" i="1"/>
  <c r="D1234" i="1"/>
  <c r="C1234" i="1"/>
  <c r="H1233" i="1"/>
  <c r="D1233" i="1"/>
  <c r="C1233" i="1"/>
  <c r="G1233" i="1" s="1"/>
  <c r="D1232" i="1"/>
  <c r="C1232" i="1"/>
  <c r="D1231" i="1"/>
  <c r="C1231" i="1"/>
  <c r="D1230" i="1"/>
  <c r="C1230" i="1"/>
  <c r="H1229" i="1"/>
  <c r="D1229" i="1"/>
  <c r="C1229" i="1"/>
  <c r="G1229" i="1" s="1"/>
  <c r="H1228" i="1"/>
  <c r="D1228" i="1"/>
  <c r="C1228" i="1"/>
  <c r="G1228" i="1" s="1"/>
  <c r="D1227" i="1"/>
  <c r="C1227" i="1"/>
  <c r="D1226" i="1"/>
  <c r="C1226" i="1"/>
  <c r="H1225" i="1"/>
  <c r="D1225" i="1"/>
  <c r="C1225" i="1"/>
  <c r="G1225" i="1" s="1"/>
  <c r="D1224" i="1"/>
  <c r="C1224" i="1"/>
  <c r="D1223" i="1"/>
  <c r="C1223" i="1"/>
  <c r="D1222" i="1"/>
  <c r="H1221" i="1"/>
  <c r="D1221" i="1"/>
  <c r="C1221" i="1"/>
  <c r="G1221" i="1" s="1"/>
  <c r="H1220" i="1"/>
  <c r="D1220" i="1"/>
  <c r="C1220" i="1"/>
  <c r="G1220" i="1" s="1"/>
  <c r="D1219" i="1"/>
  <c r="C1219" i="1"/>
  <c r="D1218" i="1"/>
  <c r="C1218" i="1"/>
  <c r="D1217" i="1"/>
  <c r="C1217" i="1"/>
  <c r="C1216" i="1"/>
  <c r="H1213" i="1"/>
  <c r="D1213" i="1"/>
  <c r="C1213" i="1"/>
  <c r="G1213" i="1" s="1"/>
  <c r="H1212" i="1"/>
  <c r="D1212" i="1"/>
  <c r="C1212" i="1"/>
  <c r="G1212" i="1" s="1"/>
  <c r="D1211" i="1"/>
  <c r="C1211" i="1"/>
  <c r="D1210" i="1"/>
  <c r="C1210" i="1"/>
  <c r="H1209" i="1"/>
  <c r="D1209" i="1"/>
  <c r="C1209" i="1"/>
  <c r="G1209" i="1" s="1"/>
  <c r="H1208" i="1"/>
  <c r="D1208" i="1"/>
  <c r="C1208" i="1"/>
  <c r="G1208" i="1" s="1"/>
  <c r="D1207" i="1"/>
  <c r="C1207" i="1"/>
  <c r="D1206" i="1"/>
  <c r="C1206" i="1"/>
  <c r="H1205" i="1"/>
  <c r="D1205" i="1"/>
  <c r="C1205" i="1"/>
  <c r="G1205" i="1" s="1"/>
  <c r="H1204" i="1"/>
  <c r="D1204" i="1"/>
  <c r="C1204" i="1"/>
  <c r="G1204" i="1" s="1"/>
  <c r="D1203" i="1"/>
  <c r="C1203" i="1"/>
  <c r="D1202" i="1"/>
  <c r="C1202" i="1"/>
  <c r="H1201" i="1"/>
  <c r="D1201" i="1"/>
  <c r="C1201" i="1"/>
  <c r="G1201" i="1" s="1"/>
  <c r="H1200" i="1"/>
  <c r="D1200" i="1"/>
  <c r="C1200" i="1"/>
  <c r="G1200" i="1" s="1"/>
  <c r="D1199" i="1"/>
  <c r="C1199" i="1"/>
  <c r="D1198" i="1"/>
  <c r="C1198" i="1"/>
  <c r="H1197" i="1"/>
  <c r="D1197" i="1"/>
  <c r="C1197" i="1"/>
  <c r="G1197" i="1" s="1"/>
  <c r="H1196" i="1"/>
  <c r="D1196" i="1"/>
  <c r="C1196" i="1"/>
  <c r="G1196" i="1" s="1"/>
  <c r="D1195" i="1"/>
  <c r="C1195" i="1"/>
  <c r="D1194" i="1"/>
  <c r="C1194" i="1"/>
  <c r="H1193" i="1"/>
  <c r="D1193" i="1"/>
  <c r="C1193" i="1"/>
  <c r="G1193" i="1" s="1"/>
  <c r="H1192" i="1"/>
  <c r="D1192" i="1"/>
  <c r="C1192" i="1"/>
  <c r="G1192" i="1" s="1"/>
  <c r="D1191" i="1"/>
  <c r="C1191" i="1"/>
  <c r="D1190" i="1"/>
  <c r="C1190" i="1"/>
  <c r="H1189" i="1"/>
  <c r="D1189" i="1"/>
  <c r="C1189" i="1"/>
  <c r="G1189" i="1" s="1"/>
  <c r="H1188" i="1"/>
  <c r="D1188" i="1"/>
  <c r="C1188" i="1"/>
  <c r="G1188" i="1" s="1"/>
  <c r="D1187" i="1"/>
  <c r="C1187" i="1"/>
  <c r="D1186" i="1"/>
  <c r="C1186" i="1"/>
  <c r="H1185" i="1"/>
  <c r="D1185" i="1"/>
  <c r="C1185" i="1"/>
  <c r="G1185" i="1" s="1"/>
  <c r="H1184" i="1"/>
  <c r="D1184" i="1"/>
  <c r="C1184" i="1"/>
  <c r="G1184" i="1" s="1"/>
  <c r="D1183" i="1"/>
  <c r="D1182" i="1"/>
  <c r="C1182" i="1"/>
  <c r="H1181" i="1"/>
  <c r="D1181" i="1"/>
  <c r="C1181" i="1"/>
  <c r="G1181" i="1" s="1"/>
  <c r="H1180" i="1"/>
  <c r="D1180" i="1"/>
  <c r="C1180" i="1"/>
  <c r="G1180" i="1" s="1"/>
  <c r="D1179" i="1"/>
  <c r="C1179" i="1"/>
  <c r="D1178" i="1"/>
  <c r="C1178" i="1"/>
  <c r="H1177" i="1"/>
  <c r="D1177" i="1"/>
  <c r="C1177" i="1"/>
  <c r="G1177" i="1" s="1"/>
  <c r="H1176" i="1"/>
  <c r="D1176" i="1"/>
  <c r="C1176" i="1"/>
  <c r="G1176" i="1" s="1"/>
  <c r="D1175" i="1"/>
  <c r="C1175" i="1"/>
  <c r="D1174" i="1"/>
  <c r="C1174" i="1"/>
  <c r="H1173" i="1"/>
  <c r="D1173" i="1"/>
  <c r="C1173" i="1"/>
  <c r="G1173" i="1" s="1"/>
  <c r="H1172" i="1"/>
  <c r="D1172" i="1"/>
  <c r="C1172" i="1"/>
  <c r="G1172" i="1" s="1"/>
  <c r="D1171" i="1"/>
  <c r="C1171" i="1"/>
  <c r="D1170" i="1"/>
  <c r="C1170" i="1"/>
  <c r="H1169" i="1"/>
  <c r="D1169" i="1"/>
  <c r="C1169" i="1"/>
  <c r="G1169" i="1" s="1"/>
  <c r="H1168" i="1"/>
  <c r="D1168" i="1"/>
  <c r="C1168" i="1"/>
  <c r="G1168" i="1" s="1"/>
  <c r="D1167" i="1"/>
  <c r="C1167" i="1"/>
  <c r="D1166" i="1"/>
  <c r="C1166" i="1"/>
  <c r="D1165" i="1"/>
  <c r="C1165" i="1"/>
  <c r="H1164" i="1"/>
  <c r="D1164" i="1"/>
  <c r="C1164" i="1"/>
  <c r="G1164" i="1" s="1"/>
  <c r="D1163" i="1"/>
  <c r="C1163" i="1"/>
  <c r="D1162" i="1"/>
  <c r="C1162" i="1"/>
  <c r="H1161" i="1"/>
  <c r="D1161" i="1"/>
  <c r="C1161" i="1"/>
  <c r="G1161" i="1" s="1"/>
  <c r="D1160" i="1"/>
  <c r="H1160" i="1" s="1"/>
  <c r="C1160" i="1"/>
  <c r="D1159" i="1"/>
  <c r="C1159" i="1"/>
  <c r="D1158" i="1"/>
  <c r="C1158" i="1"/>
  <c r="D1157" i="1"/>
  <c r="D1156" i="1"/>
  <c r="C1156" i="1"/>
  <c r="D1155" i="1"/>
  <c r="C1155" i="1"/>
  <c r="D1154" i="1"/>
  <c r="D1153" i="1"/>
  <c r="D1151" i="1"/>
  <c r="C1151" i="1"/>
  <c r="H1150" i="1"/>
  <c r="D1150" i="1"/>
  <c r="C1150" i="1"/>
  <c r="G1150" i="1" s="1"/>
  <c r="H1149" i="1"/>
  <c r="D1149" i="1"/>
  <c r="C1149" i="1"/>
  <c r="G1149" i="1" s="1"/>
  <c r="D1148" i="1"/>
  <c r="C1148" i="1"/>
  <c r="D1147" i="1"/>
  <c r="C1147" i="1"/>
  <c r="H1146" i="1"/>
  <c r="D1146" i="1"/>
  <c r="C1146" i="1"/>
  <c r="G1146" i="1" s="1"/>
  <c r="H1145" i="1"/>
  <c r="D1145" i="1"/>
  <c r="C1145" i="1"/>
  <c r="G1145" i="1" s="1"/>
  <c r="D1144" i="1"/>
  <c r="C1144" i="1"/>
  <c r="D1143" i="1"/>
  <c r="C1143" i="1"/>
  <c r="H1142" i="1"/>
  <c r="D1142" i="1"/>
  <c r="C1142" i="1"/>
  <c r="G1142" i="1" s="1"/>
  <c r="H1141" i="1"/>
  <c r="D1141" i="1"/>
  <c r="C1141" i="1"/>
  <c r="G1141" i="1" s="1"/>
  <c r="D1140" i="1"/>
  <c r="C1140" i="1"/>
  <c r="D1139" i="1"/>
  <c r="C1139" i="1"/>
  <c r="D1138" i="1"/>
  <c r="C1138" i="1"/>
  <c r="H1137" i="1"/>
  <c r="D1137" i="1"/>
  <c r="C1137" i="1"/>
  <c r="G1137" i="1" s="1"/>
  <c r="D1136" i="1"/>
  <c r="C1136" i="1"/>
  <c r="D1135" i="1"/>
  <c r="C1135" i="1"/>
  <c r="H1134" i="1"/>
  <c r="D1134" i="1"/>
  <c r="C1134" i="1"/>
  <c r="G1134" i="1" s="1"/>
  <c r="H1133" i="1"/>
  <c r="D1133" i="1"/>
  <c r="C1133" i="1"/>
  <c r="G1133" i="1" s="1"/>
  <c r="D1132" i="1"/>
  <c r="C1132" i="1"/>
  <c r="D1131" i="1"/>
  <c r="C1131" i="1"/>
  <c r="H1130" i="1"/>
  <c r="D1130" i="1"/>
  <c r="C1130" i="1"/>
  <c r="G1130" i="1" s="1"/>
  <c r="H1129" i="1"/>
  <c r="D1129" i="1"/>
  <c r="C1129" i="1"/>
  <c r="G1129" i="1" s="1"/>
  <c r="D1128" i="1"/>
  <c r="C1128" i="1"/>
  <c r="D1127" i="1"/>
  <c r="C1127" i="1"/>
  <c r="D1126" i="1"/>
  <c r="H1126" i="1" s="1"/>
  <c r="C1126" i="1"/>
  <c r="D1125" i="1"/>
  <c r="C1125" i="1"/>
  <c r="C1124" i="1"/>
  <c r="D1123" i="1"/>
  <c r="C1123" i="1"/>
  <c r="H1122" i="1"/>
  <c r="D1122" i="1"/>
  <c r="C1122" i="1"/>
  <c r="G1122" i="1" s="1"/>
  <c r="H1121" i="1"/>
  <c r="D1121" i="1"/>
  <c r="C1121" i="1"/>
  <c r="G1121" i="1" s="1"/>
  <c r="D1120" i="1"/>
  <c r="C1120" i="1"/>
  <c r="D1119" i="1"/>
  <c r="C1119" i="1"/>
  <c r="H1119" i="1" s="1"/>
  <c r="G1118" i="1"/>
  <c r="D1118" i="1"/>
  <c r="C1118" i="1"/>
  <c r="H1118" i="1" s="1"/>
  <c r="G1117" i="1"/>
  <c r="D1117" i="1"/>
  <c r="C1117" i="1"/>
  <c r="H1117" i="1" s="1"/>
  <c r="D1116" i="1"/>
  <c r="C1116" i="1"/>
  <c r="D1115" i="1"/>
  <c r="C1115" i="1"/>
  <c r="H1115" i="1" s="1"/>
  <c r="G1114" i="1"/>
  <c r="D1114" i="1"/>
  <c r="C1114" i="1"/>
  <c r="H1114" i="1" s="1"/>
  <c r="G1113" i="1"/>
  <c r="D1113" i="1"/>
  <c r="C1113" i="1"/>
  <c r="H1113" i="1" s="1"/>
  <c r="D1112" i="1"/>
  <c r="D1111" i="1"/>
  <c r="C1111" i="1"/>
  <c r="H1111" i="1" s="1"/>
  <c r="G1110" i="1"/>
  <c r="D1110" i="1"/>
  <c r="C1110" i="1"/>
  <c r="H1110" i="1" s="1"/>
  <c r="G1109" i="1"/>
  <c r="D1109" i="1"/>
  <c r="C1109" i="1"/>
  <c r="H1109" i="1" s="1"/>
  <c r="D1108" i="1"/>
  <c r="C1108" i="1"/>
  <c r="D1107" i="1"/>
  <c r="C1107" i="1"/>
  <c r="H1107" i="1" s="1"/>
  <c r="G1106" i="1"/>
  <c r="D1106" i="1"/>
  <c r="C1106" i="1"/>
  <c r="H1106" i="1" s="1"/>
  <c r="G1105" i="1"/>
  <c r="D1105" i="1"/>
  <c r="C1105" i="1"/>
  <c r="H1105" i="1" s="1"/>
  <c r="D1104" i="1"/>
  <c r="C1104" i="1"/>
  <c r="D1103" i="1"/>
  <c r="C1103" i="1"/>
  <c r="H1103" i="1" s="1"/>
  <c r="G1102" i="1"/>
  <c r="D1102" i="1"/>
  <c r="C1102" i="1"/>
  <c r="H1102" i="1" s="1"/>
  <c r="G1101" i="1"/>
  <c r="D1101" i="1"/>
  <c r="C1101" i="1"/>
  <c r="H1101" i="1" s="1"/>
  <c r="D1100" i="1"/>
  <c r="C1100" i="1"/>
  <c r="D1099" i="1"/>
  <c r="C1099" i="1"/>
  <c r="H1099" i="1" s="1"/>
  <c r="G1098" i="1"/>
  <c r="D1098" i="1"/>
  <c r="C1098" i="1"/>
  <c r="H1098" i="1" s="1"/>
  <c r="C1097"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D1064" i="1"/>
  <c r="C1064" i="1"/>
  <c r="H1064" i="1" s="1"/>
  <c r="G1063" i="1"/>
  <c r="D1063" i="1"/>
  <c r="C1063" i="1"/>
  <c r="H1063" i="1" s="1"/>
  <c r="D1062" i="1"/>
  <c r="C1062" i="1"/>
  <c r="D1061" i="1"/>
  <c r="C1061" i="1"/>
  <c r="G1060" i="1"/>
  <c r="D1060" i="1"/>
  <c r="C1060" i="1"/>
  <c r="H1060" i="1" s="1"/>
  <c r="G1059" i="1"/>
  <c r="D1059" i="1"/>
  <c r="C1059" i="1"/>
  <c r="H1059" i="1" s="1"/>
  <c r="G1058" i="1"/>
  <c r="D1058" i="1"/>
  <c r="C1058" i="1"/>
  <c r="H1058" i="1" s="1"/>
  <c r="G1057" i="1"/>
  <c r="D1057" i="1"/>
  <c r="C1057" i="1"/>
  <c r="H1057" i="1" s="1"/>
  <c r="G1055" i="1"/>
  <c r="D1055" i="1"/>
  <c r="C1055" i="1"/>
  <c r="H1055" i="1" s="1"/>
  <c r="D1054" i="1"/>
  <c r="G1054" i="1" s="1"/>
  <c r="C1054" i="1"/>
  <c r="H1054" i="1" s="1"/>
  <c r="G1053" i="1"/>
  <c r="D1053" i="1"/>
  <c r="C1053" i="1"/>
  <c r="H1053" i="1" s="1"/>
  <c r="D1052" i="1"/>
  <c r="G1052" i="1" s="1"/>
  <c r="C1052" i="1"/>
  <c r="G1051" i="1"/>
  <c r="D1051" i="1"/>
  <c r="C1051" i="1"/>
  <c r="H1051" i="1" s="1"/>
  <c r="D1050" i="1"/>
  <c r="C1050" i="1"/>
  <c r="H1050" i="1" s="1"/>
  <c r="D1049" i="1"/>
  <c r="C1049" i="1"/>
  <c r="H1049" i="1" s="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D1028" i="1"/>
  <c r="C1028" i="1"/>
  <c r="H1027" i="1"/>
  <c r="G1027" i="1"/>
  <c r="D1027" i="1"/>
  <c r="C1027" i="1"/>
  <c r="H1026" i="1"/>
  <c r="G1026" i="1"/>
  <c r="D1026" i="1"/>
  <c r="C1026"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H1011" i="1"/>
  <c r="G1011" i="1"/>
  <c r="D1011" i="1"/>
  <c r="C1011" i="1"/>
  <c r="H1010" i="1"/>
  <c r="G1010" i="1"/>
  <c r="D1010" i="1"/>
  <c r="C1010" i="1"/>
  <c r="H1009" i="1"/>
  <c r="G1009" i="1"/>
  <c r="D1009" i="1"/>
  <c r="C1009" i="1"/>
  <c r="D1008" i="1"/>
  <c r="C1008" i="1"/>
  <c r="D1006" i="1"/>
  <c r="C1006" i="1"/>
  <c r="D1005" i="1"/>
  <c r="C1005" i="1"/>
  <c r="H1005" i="1" s="1"/>
  <c r="D1004" i="1"/>
  <c r="C1004" i="1"/>
  <c r="H1003" i="1"/>
  <c r="G1003" i="1"/>
  <c r="D1003" i="1"/>
  <c r="C1003" i="1"/>
  <c r="H1002" i="1"/>
  <c r="G1002" i="1"/>
  <c r="D1002" i="1"/>
  <c r="C1002" i="1"/>
  <c r="H1001" i="1"/>
  <c r="G1001" i="1"/>
  <c r="D1001" i="1"/>
  <c r="C1001" i="1"/>
  <c r="D1000" i="1"/>
  <c r="C1000" i="1"/>
  <c r="D999" i="1"/>
  <c r="C999"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G989" i="1"/>
  <c r="D989" i="1"/>
  <c r="C989" i="1"/>
  <c r="H989" i="1" s="1"/>
  <c r="G988" i="1"/>
  <c r="D988" i="1"/>
  <c r="C988" i="1"/>
  <c r="H988" i="1" s="1"/>
  <c r="D987" i="1"/>
  <c r="C987" i="1"/>
  <c r="D986"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D718" i="1"/>
  <c r="C718" i="1"/>
  <c r="H717" i="1"/>
  <c r="D717" i="1"/>
  <c r="C717" i="1"/>
  <c r="G717" i="1" s="1"/>
  <c r="H716" i="1"/>
  <c r="D716" i="1"/>
  <c r="C716" i="1"/>
  <c r="G716" i="1" s="1"/>
  <c r="D715" i="1"/>
  <c r="C715" i="1"/>
  <c r="H714" i="1"/>
  <c r="D714" i="1"/>
  <c r="C714" i="1"/>
  <c r="D713" i="1"/>
  <c r="C713" i="1"/>
  <c r="D712" i="1"/>
  <c r="C712" i="1"/>
  <c r="G712" i="1" s="1"/>
  <c r="D711" i="1"/>
  <c r="C711" i="1"/>
  <c r="D710" i="1"/>
  <c r="C710" i="1"/>
  <c r="D709" i="1"/>
  <c r="C709" i="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D669" i="1"/>
  <c r="C669" i="1"/>
  <c r="G669" i="1" s="1"/>
  <c r="D668" i="1"/>
  <c r="C668" i="1"/>
  <c r="G668" i="1" s="1"/>
  <c r="D667" i="1"/>
  <c r="C667" i="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D649" i="1"/>
  <c r="C649" i="1"/>
  <c r="G649" i="1" s="1"/>
  <c r="H648" i="1"/>
  <c r="D648" i="1"/>
  <c r="C648" i="1"/>
  <c r="G648" i="1" s="1"/>
  <c r="D647" i="1"/>
  <c r="C647" i="1"/>
  <c r="G647" i="1" s="1"/>
  <c r="H646" i="1"/>
  <c r="D646" i="1"/>
  <c r="C646" i="1"/>
  <c r="G646" i="1" s="1"/>
  <c r="D645" i="1"/>
  <c r="C645" i="1"/>
  <c r="D644" i="1"/>
  <c r="C644" i="1"/>
  <c r="G644" i="1" s="1"/>
  <c r="H643" i="1"/>
  <c r="D643" i="1"/>
  <c r="C643" i="1"/>
  <c r="D642" i="1"/>
  <c r="C642" i="1"/>
  <c r="H641" i="1"/>
  <c r="D641" i="1"/>
  <c r="C641" i="1"/>
  <c r="G641" i="1" s="1"/>
  <c r="H632" i="1"/>
  <c r="D632" i="1"/>
  <c r="C632" i="1"/>
  <c r="G632" i="1" s="1"/>
  <c r="H631" i="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3" i="1"/>
  <c r="C573" i="1"/>
  <c r="H573" i="1" s="1"/>
  <c r="D572" i="1"/>
  <c r="C572" i="1"/>
  <c r="H572" i="1" s="1"/>
  <c r="G571" i="1"/>
  <c r="D571" i="1"/>
  <c r="C571" i="1"/>
  <c r="H571" i="1" s="1"/>
  <c r="G570" i="1"/>
  <c r="D570" i="1"/>
  <c r="C570" i="1"/>
  <c r="H570" i="1" s="1"/>
  <c r="D569" i="1"/>
  <c r="C569" i="1"/>
  <c r="H569" i="1" s="1"/>
  <c r="D568" i="1"/>
  <c r="C568" i="1"/>
  <c r="H568" i="1" s="1"/>
  <c r="G567" i="1"/>
  <c r="D567" i="1"/>
  <c r="C567" i="1"/>
  <c r="H567" i="1" s="1"/>
  <c r="G566" i="1"/>
  <c r="D566" i="1"/>
  <c r="C566" i="1"/>
  <c r="H566" i="1" s="1"/>
  <c r="D565" i="1"/>
  <c r="C565" i="1"/>
  <c r="H565" i="1" s="1"/>
  <c r="D564" i="1"/>
  <c r="C564" i="1"/>
  <c r="H564" i="1" s="1"/>
  <c r="G563" i="1"/>
  <c r="D563" i="1"/>
  <c r="C563" i="1"/>
  <c r="H563" i="1" s="1"/>
  <c r="G562" i="1"/>
  <c r="D562" i="1"/>
  <c r="C562" i="1"/>
  <c r="H562" i="1" s="1"/>
  <c r="D561" i="1"/>
  <c r="D560" i="1"/>
  <c r="C560" i="1"/>
  <c r="H560" i="1" s="1"/>
  <c r="G559" i="1"/>
  <c r="D559" i="1"/>
  <c r="C559" i="1"/>
  <c r="H559" i="1" s="1"/>
  <c r="G558" i="1"/>
  <c r="D558" i="1"/>
  <c r="C558" i="1"/>
  <c r="H558" i="1" s="1"/>
  <c r="D557" i="1"/>
  <c r="C557" i="1"/>
  <c r="H557" i="1" s="1"/>
  <c r="D556" i="1"/>
  <c r="C556" i="1"/>
  <c r="H556" i="1" s="1"/>
  <c r="G555" i="1"/>
  <c r="D555" i="1"/>
  <c r="C555" i="1"/>
  <c r="H555" i="1" s="1"/>
  <c r="G554" i="1"/>
  <c r="D554" i="1"/>
  <c r="C554" i="1"/>
  <c r="H554" i="1" s="1"/>
  <c r="D553" i="1"/>
  <c r="C553" i="1"/>
  <c r="H553" i="1" s="1"/>
  <c r="D552" i="1"/>
  <c r="C552" i="1"/>
  <c r="H552" i="1" s="1"/>
  <c r="G551" i="1"/>
  <c r="D551" i="1"/>
  <c r="C551" i="1"/>
  <c r="H551" i="1" s="1"/>
  <c r="G550" i="1"/>
  <c r="D550" i="1"/>
  <c r="C550" i="1"/>
  <c r="H550" i="1" s="1"/>
  <c r="D549" i="1"/>
  <c r="C549" i="1"/>
  <c r="H549" i="1" s="1"/>
  <c r="D548" i="1"/>
  <c r="C548" i="1"/>
  <c r="H548" i="1" s="1"/>
  <c r="G547" i="1"/>
  <c r="D547" i="1"/>
  <c r="C547" i="1"/>
  <c r="H547" i="1" s="1"/>
  <c r="G546" i="1"/>
  <c r="D546" i="1"/>
  <c r="C546" i="1"/>
  <c r="H546" i="1" s="1"/>
  <c r="D545" i="1"/>
  <c r="C545" i="1"/>
  <c r="H545" i="1" s="1"/>
  <c r="D544" i="1"/>
  <c r="C544" i="1"/>
  <c r="H544" i="1" s="1"/>
  <c r="G543" i="1"/>
  <c r="D543" i="1"/>
  <c r="C543" i="1"/>
  <c r="H543" i="1" s="1"/>
  <c r="G542" i="1"/>
  <c r="D542" i="1"/>
  <c r="C542" i="1"/>
  <c r="H542" i="1" s="1"/>
  <c r="D541" i="1"/>
  <c r="C541" i="1"/>
  <c r="H541" i="1" s="1"/>
  <c r="D540" i="1"/>
  <c r="C540" i="1"/>
  <c r="H540" i="1" s="1"/>
  <c r="G539" i="1"/>
  <c r="D539" i="1"/>
  <c r="C539" i="1"/>
  <c r="H539" i="1" s="1"/>
  <c r="G538" i="1"/>
  <c r="D538" i="1"/>
  <c r="C538" i="1"/>
  <c r="H538" i="1" s="1"/>
  <c r="D537" i="1"/>
  <c r="C537" i="1"/>
  <c r="H537" i="1" s="1"/>
  <c r="D536" i="1"/>
  <c r="C536" i="1"/>
  <c r="H536" i="1" s="1"/>
  <c r="G535" i="1"/>
  <c r="D535" i="1"/>
  <c r="C535" i="1"/>
  <c r="H535" i="1" s="1"/>
  <c r="G534" i="1"/>
  <c r="D534" i="1"/>
  <c r="C534" i="1"/>
  <c r="H534" i="1" s="1"/>
  <c r="D533" i="1"/>
  <c r="C533" i="1"/>
  <c r="H533" i="1" s="1"/>
  <c r="D532" i="1"/>
  <c r="C532" i="1"/>
  <c r="H532" i="1" s="1"/>
  <c r="G531" i="1"/>
  <c r="D531" i="1"/>
  <c r="C531" i="1"/>
  <c r="H531" i="1" s="1"/>
  <c r="G530" i="1"/>
  <c r="D530" i="1"/>
  <c r="C530" i="1"/>
  <c r="H530" i="1" s="1"/>
  <c r="D529" i="1"/>
  <c r="C529" i="1"/>
  <c r="H529" i="1" s="1"/>
  <c r="D528" i="1"/>
  <c r="C528" i="1"/>
  <c r="H528" i="1" s="1"/>
  <c r="G527" i="1"/>
  <c r="D527" i="1"/>
  <c r="C527" i="1"/>
  <c r="H527" i="1" s="1"/>
  <c r="G526" i="1"/>
  <c r="D526" i="1"/>
  <c r="C526" i="1"/>
  <c r="H526" i="1" s="1"/>
  <c r="D525" i="1"/>
  <c r="C525" i="1"/>
  <c r="H525" i="1" s="1"/>
  <c r="D524" i="1"/>
  <c r="C524" i="1"/>
  <c r="H524" i="1" s="1"/>
  <c r="G521" i="1"/>
  <c r="D521" i="1"/>
  <c r="C521" i="1"/>
  <c r="H521" i="1" s="1"/>
  <c r="D520" i="1"/>
  <c r="C520" i="1"/>
  <c r="H520" i="1" s="1"/>
  <c r="D519" i="1"/>
  <c r="C519" i="1"/>
  <c r="H519" i="1" s="1"/>
  <c r="G518" i="1"/>
  <c r="D518" i="1"/>
  <c r="C518" i="1"/>
  <c r="H518" i="1" s="1"/>
  <c r="G517" i="1"/>
  <c r="D517" i="1"/>
  <c r="C517" i="1"/>
  <c r="H517" i="1" s="1"/>
  <c r="D516" i="1"/>
  <c r="C516" i="1"/>
  <c r="H516" i="1" s="1"/>
  <c r="D515" i="1"/>
  <c r="C515" i="1"/>
  <c r="H515" i="1" s="1"/>
  <c r="G514" i="1"/>
  <c r="D514" i="1"/>
  <c r="C514" i="1"/>
  <c r="H514" i="1" s="1"/>
  <c r="G513" i="1"/>
  <c r="D513" i="1"/>
  <c r="C513" i="1"/>
  <c r="H513" i="1" s="1"/>
  <c r="D512" i="1"/>
  <c r="C512" i="1"/>
  <c r="H512" i="1" s="1"/>
  <c r="D511" i="1"/>
  <c r="C511" i="1"/>
  <c r="H511" i="1" s="1"/>
  <c r="G510" i="1"/>
  <c r="D510" i="1"/>
  <c r="C510" i="1"/>
  <c r="H510" i="1" s="1"/>
  <c r="D509" i="1"/>
  <c r="D508" i="1"/>
  <c r="C508" i="1"/>
  <c r="H508" i="1" s="1"/>
  <c r="D507" i="1"/>
  <c r="C507" i="1"/>
  <c r="H507" i="1" s="1"/>
  <c r="G506" i="1"/>
  <c r="D506" i="1"/>
  <c r="C506" i="1"/>
  <c r="H506" i="1" s="1"/>
  <c r="G505" i="1"/>
  <c r="D505" i="1"/>
  <c r="C505" i="1"/>
  <c r="H505" i="1" s="1"/>
  <c r="D504" i="1"/>
  <c r="C504" i="1"/>
  <c r="H504" i="1" s="1"/>
  <c r="D503" i="1"/>
  <c r="C503" i="1"/>
  <c r="H503" i="1" s="1"/>
  <c r="G502" i="1"/>
  <c r="D502" i="1"/>
  <c r="C502" i="1"/>
  <c r="H502" i="1" s="1"/>
  <c r="G501" i="1"/>
  <c r="D501" i="1"/>
  <c r="C501" i="1"/>
  <c r="H501" i="1" s="1"/>
  <c r="D500" i="1"/>
  <c r="C500" i="1"/>
  <c r="H500" i="1" s="1"/>
  <c r="D499" i="1"/>
  <c r="C499" i="1"/>
  <c r="H499" i="1" s="1"/>
  <c r="G498" i="1"/>
  <c r="D498" i="1"/>
  <c r="C498" i="1"/>
  <c r="H498" i="1" s="1"/>
  <c r="G497" i="1"/>
  <c r="D497" i="1"/>
  <c r="C497" i="1"/>
  <c r="H497" i="1" s="1"/>
  <c r="D496" i="1"/>
  <c r="C496" i="1"/>
  <c r="H496" i="1" s="1"/>
  <c r="D495" i="1"/>
  <c r="C495" i="1"/>
  <c r="H495" i="1" s="1"/>
  <c r="G494" i="1"/>
  <c r="D494" i="1"/>
  <c r="C494" i="1"/>
  <c r="H494" i="1" s="1"/>
  <c r="G493" i="1"/>
  <c r="D493" i="1"/>
  <c r="C493" i="1"/>
  <c r="H493" i="1" s="1"/>
  <c r="D492" i="1"/>
  <c r="C492" i="1"/>
  <c r="H492" i="1" s="1"/>
  <c r="D491" i="1"/>
  <c r="C491" i="1"/>
  <c r="H491" i="1" s="1"/>
  <c r="G490" i="1"/>
  <c r="D490" i="1"/>
  <c r="C490" i="1"/>
  <c r="H490" i="1" s="1"/>
  <c r="G489" i="1"/>
  <c r="D489" i="1"/>
  <c r="C489" i="1"/>
  <c r="H489" i="1" s="1"/>
  <c r="D488" i="1"/>
  <c r="C488" i="1"/>
  <c r="H488" i="1" s="1"/>
  <c r="D487" i="1"/>
  <c r="C487" i="1"/>
  <c r="H487" i="1" s="1"/>
  <c r="G486" i="1"/>
  <c r="D486" i="1"/>
  <c r="C486" i="1"/>
  <c r="H486" i="1" s="1"/>
  <c r="G485" i="1"/>
  <c r="D485" i="1"/>
  <c r="C485" i="1"/>
  <c r="H485" i="1" s="1"/>
  <c r="D484" i="1"/>
  <c r="C484" i="1"/>
  <c r="H484" i="1" s="1"/>
  <c r="D483" i="1"/>
  <c r="C483" i="1"/>
  <c r="H483" i="1" s="1"/>
  <c r="G482" i="1"/>
  <c r="D482" i="1"/>
  <c r="C482" i="1"/>
  <c r="H482" i="1" s="1"/>
  <c r="G481" i="1"/>
  <c r="D481" i="1"/>
  <c r="C481" i="1"/>
  <c r="H481" i="1" s="1"/>
  <c r="D480" i="1"/>
  <c r="C480" i="1"/>
  <c r="H480" i="1" s="1"/>
  <c r="D479" i="1"/>
  <c r="C479" i="1"/>
  <c r="H479" i="1" s="1"/>
  <c r="G478" i="1"/>
  <c r="D478" i="1"/>
  <c r="C478" i="1"/>
  <c r="H478" i="1" s="1"/>
  <c r="G477" i="1"/>
  <c r="D477" i="1"/>
  <c r="C477" i="1"/>
  <c r="H477" i="1" s="1"/>
  <c r="D476" i="1"/>
  <c r="C476" i="1"/>
  <c r="H476" i="1" s="1"/>
  <c r="D475" i="1"/>
  <c r="C475" i="1"/>
  <c r="H475" i="1" s="1"/>
  <c r="G474" i="1"/>
  <c r="D474" i="1"/>
  <c r="C474" i="1"/>
  <c r="H474" i="1" s="1"/>
  <c r="G473" i="1"/>
  <c r="D473" i="1"/>
  <c r="C473" i="1"/>
  <c r="H473" i="1" s="1"/>
  <c r="D472" i="1"/>
  <c r="C472" i="1"/>
  <c r="H472" i="1" s="1"/>
  <c r="D471" i="1"/>
  <c r="C471" i="1"/>
  <c r="H471" i="1" s="1"/>
  <c r="G470" i="1"/>
  <c r="D470" i="1"/>
  <c r="C470" i="1"/>
  <c r="H470" i="1" s="1"/>
  <c r="G469" i="1"/>
  <c r="D469" i="1"/>
  <c r="C469" i="1"/>
  <c r="H469" i="1" s="1"/>
  <c r="D468" i="1"/>
  <c r="C468" i="1"/>
  <c r="H468" i="1" s="1"/>
  <c r="D467" i="1"/>
  <c r="C467" i="1"/>
  <c r="H467" i="1" s="1"/>
  <c r="G466" i="1"/>
  <c r="D466" i="1"/>
  <c r="C466" i="1"/>
  <c r="H466" i="1" s="1"/>
  <c r="G465" i="1"/>
  <c r="D465" i="1"/>
  <c r="C465" i="1"/>
  <c r="H465" i="1" s="1"/>
  <c r="D464" i="1"/>
  <c r="C464" i="1"/>
  <c r="H464" i="1" s="1"/>
  <c r="D463" i="1"/>
  <c r="C463" i="1"/>
  <c r="H463" i="1" s="1"/>
  <c r="G462" i="1"/>
  <c r="D462" i="1"/>
  <c r="C462" i="1"/>
  <c r="H462" i="1" s="1"/>
  <c r="G461" i="1"/>
  <c r="D461" i="1"/>
  <c r="C461" i="1"/>
  <c r="H461" i="1" s="1"/>
  <c r="D460" i="1"/>
  <c r="C460" i="1"/>
  <c r="H460" i="1" s="1"/>
  <c r="D459" i="1"/>
  <c r="C459" i="1"/>
  <c r="H459" i="1" s="1"/>
  <c r="G458" i="1"/>
  <c r="D458" i="1"/>
  <c r="C458" i="1"/>
  <c r="H458" i="1" s="1"/>
  <c r="G457" i="1"/>
  <c r="D457" i="1"/>
  <c r="C457" i="1"/>
  <c r="H457" i="1" s="1"/>
  <c r="D456" i="1"/>
  <c r="C456" i="1"/>
  <c r="H456" i="1" s="1"/>
  <c r="D455" i="1"/>
  <c r="C455" i="1"/>
  <c r="H455" i="1" s="1"/>
  <c r="G454" i="1"/>
  <c r="D454" i="1"/>
  <c r="C454" i="1"/>
  <c r="H454" i="1" s="1"/>
  <c r="D453" i="1"/>
  <c r="D452" i="1"/>
  <c r="C452" i="1"/>
  <c r="H452" i="1" s="1"/>
  <c r="D451" i="1"/>
  <c r="C451" i="1"/>
  <c r="H451" i="1" s="1"/>
  <c r="G450" i="1"/>
  <c r="D450" i="1"/>
  <c r="C450" i="1"/>
  <c r="H450" i="1" s="1"/>
  <c r="G449" i="1"/>
  <c r="D449" i="1"/>
  <c r="C449" i="1"/>
  <c r="H449" i="1" s="1"/>
  <c r="D448" i="1"/>
  <c r="C448" i="1"/>
  <c r="H448" i="1" s="1"/>
  <c r="D447" i="1"/>
  <c r="C447" i="1"/>
  <c r="H447" i="1" s="1"/>
  <c r="G446" i="1"/>
  <c r="D446" i="1"/>
  <c r="C446" i="1"/>
  <c r="H446" i="1" s="1"/>
  <c r="G445" i="1"/>
  <c r="D445" i="1"/>
  <c r="C445" i="1"/>
  <c r="H445" i="1" s="1"/>
  <c r="D444" i="1"/>
  <c r="C444" i="1"/>
  <c r="H444" i="1" s="1"/>
  <c r="D443" i="1"/>
  <c r="C443" i="1"/>
  <c r="H443" i="1" s="1"/>
  <c r="G442" i="1"/>
  <c r="D442" i="1"/>
  <c r="C442" i="1"/>
  <c r="H442" i="1" s="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C413" i="1"/>
  <c r="D412" i="1"/>
  <c r="C412" i="1"/>
  <c r="H412" i="1" s="1"/>
  <c r="D411" i="1"/>
  <c r="H406" i="1"/>
  <c r="D406" i="1"/>
  <c r="C406" i="1"/>
  <c r="G406" i="1" s="1"/>
  <c r="H405" i="1"/>
  <c r="D405" i="1"/>
  <c r="C405" i="1"/>
  <c r="G405" i="1" s="1"/>
  <c r="H404" i="1"/>
  <c r="D404" i="1"/>
  <c r="C404" i="1"/>
  <c r="G404" i="1" s="1"/>
  <c r="D401" i="1"/>
  <c r="C401" i="1"/>
  <c r="H401" i="1" s="1"/>
  <c r="G400" i="1"/>
  <c r="D400" i="1"/>
  <c r="C400" i="1"/>
  <c r="H400" i="1" s="1"/>
  <c r="G399" i="1"/>
  <c r="D399" i="1"/>
  <c r="C399" i="1"/>
  <c r="H399" i="1" s="1"/>
  <c r="D398" i="1"/>
  <c r="C398" i="1"/>
  <c r="H398" i="1" s="1"/>
  <c r="D397" i="1"/>
  <c r="C397" i="1"/>
  <c r="H397" i="1" s="1"/>
  <c r="G396" i="1"/>
  <c r="D396" i="1"/>
  <c r="C396" i="1"/>
  <c r="H396" i="1" s="1"/>
  <c r="G395" i="1"/>
  <c r="D395" i="1"/>
  <c r="C395" i="1"/>
  <c r="H395" i="1" s="1"/>
  <c r="D394" i="1"/>
  <c r="C394" i="1"/>
  <c r="H394" i="1" s="1"/>
  <c r="D393" i="1"/>
  <c r="C393" i="1"/>
  <c r="H393" i="1" s="1"/>
  <c r="G392" i="1"/>
  <c r="D392" i="1"/>
  <c r="C392" i="1"/>
  <c r="H392" i="1" s="1"/>
  <c r="G391" i="1"/>
  <c r="D391" i="1"/>
  <c r="C391" i="1"/>
  <c r="H391" i="1" s="1"/>
  <c r="D390" i="1"/>
  <c r="C390" i="1"/>
  <c r="H390" i="1" s="1"/>
  <c r="D389" i="1"/>
  <c r="C389" i="1"/>
  <c r="H389" i="1" s="1"/>
  <c r="G388" i="1"/>
  <c r="D388" i="1"/>
  <c r="C388" i="1"/>
  <c r="H388" i="1" s="1"/>
  <c r="G387" i="1"/>
  <c r="D387" i="1"/>
  <c r="C387" i="1"/>
  <c r="H387" i="1" s="1"/>
  <c r="D386" i="1"/>
  <c r="C386" i="1"/>
  <c r="H386" i="1" s="1"/>
  <c r="D385" i="1"/>
  <c r="C385" i="1"/>
  <c r="H385" i="1" s="1"/>
  <c r="G384" i="1"/>
  <c r="D384" i="1"/>
  <c r="C384" i="1"/>
  <c r="H384" i="1" s="1"/>
  <c r="G383" i="1"/>
  <c r="D383" i="1"/>
  <c r="C383" i="1"/>
  <c r="H383" i="1" s="1"/>
  <c r="D382" i="1"/>
  <c r="C382" i="1"/>
  <c r="H382" i="1" s="1"/>
  <c r="D381" i="1"/>
  <c r="C381" i="1"/>
  <c r="H381" i="1" s="1"/>
  <c r="G380" i="1"/>
  <c r="D380" i="1"/>
  <c r="C380" i="1"/>
  <c r="H380" i="1" s="1"/>
  <c r="G379" i="1"/>
  <c r="D379" i="1"/>
  <c r="C379" i="1"/>
  <c r="H379" i="1" s="1"/>
  <c r="D378" i="1"/>
  <c r="C378" i="1"/>
  <c r="H378" i="1" s="1"/>
  <c r="D377" i="1"/>
  <c r="C377" i="1"/>
  <c r="H377" i="1" s="1"/>
  <c r="G376" i="1"/>
  <c r="D376" i="1"/>
  <c r="C376" i="1"/>
  <c r="H376" i="1" s="1"/>
  <c r="G375" i="1"/>
  <c r="D375" i="1"/>
  <c r="C375" i="1"/>
  <c r="H375" i="1" s="1"/>
  <c r="D374" i="1"/>
  <c r="C374" i="1"/>
  <c r="H374" i="1" s="1"/>
  <c r="D373" i="1"/>
  <c r="C373" i="1"/>
  <c r="H373" i="1" s="1"/>
  <c r="G372" i="1"/>
  <c r="D372" i="1"/>
  <c r="C372" i="1"/>
  <c r="H372" i="1" s="1"/>
  <c r="D371" i="1"/>
  <c r="C371" i="1"/>
  <c r="H371" i="1" s="1"/>
  <c r="D370" i="1"/>
  <c r="C370" i="1"/>
  <c r="H370" i="1" s="1"/>
  <c r="D369" i="1"/>
  <c r="C369" i="1"/>
  <c r="H369" i="1" s="1"/>
  <c r="G368" i="1"/>
  <c r="D368" i="1"/>
  <c r="C368" i="1"/>
  <c r="H368" i="1" s="1"/>
  <c r="D367" i="1"/>
  <c r="C367" i="1"/>
  <c r="H367" i="1" s="1"/>
  <c r="D366" i="1"/>
  <c r="C366" i="1"/>
  <c r="H366" i="1" s="1"/>
  <c r="D365" i="1"/>
  <c r="C365" i="1"/>
  <c r="H365" i="1" s="1"/>
  <c r="C364" i="1"/>
  <c r="G363" i="1"/>
  <c r="D363" i="1"/>
  <c r="C363" i="1"/>
  <c r="H363" i="1" s="1"/>
  <c r="D362" i="1"/>
  <c r="C362" i="1"/>
  <c r="H362" i="1" s="1"/>
  <c r="D361" i="1"/>
  <c r="C361" i="1"/>
  <c r="H361" i="1" s="1"/>
  <c r="G360" i="1"/>
  <c r="D360" i="1"/>
  <c r="C360" i="1"/>
  <c r="H360" i="1" s="1"/>
  <c r="G359" i="1"/>
  <c r="D359" i="1"/>
  <c r="C359" i="1"/>
  <c r="H359" i="1" s="1"/>
  <c r="H357" i="1"/>
  <c r="D357" i="1"/>
  <c r="C357" i="1"/>
  <c r="G357" i="1" s="1"/>
  <c r="H356" i="1"/>
  <c r="D356" i="1"/>
  <c r="C356" i="1"/>
  <c r="G356" i="1" s="1"/>
  <c r="D355" i="1"/>
  <c r="C355" i="1"/>
  <c r="G355" i="1" s="1"/>
  <c r="D354" i="1"/>
  <c r="C354" i="1"/>
  <c r="G354" i="1" s="1"/>
  <c r="H353" i="1"/>
  <c r="D353" i="1"/>
  <c r="C353" i="1"/>
  <c r="G353" i="1" s="1"/>
  <c r="H352" i="1"/>
  <c r="D352" i="1"/>
  <c r="C352" i="1"/>
  <c r="G352" i="1" s="1"/>
  <c r="D351" i="1"/>
  <c r="C351" i="1"/>
  <c r="G351" i="1" s="1"/>
  <c r="D350" i="1"/>
  <c r="C350" i="1"/>
  <c r="G350" i="1" s="1"/>
  <c r="H349" i="1"/>
  <c r="D349" i="1"/>
  <c r="C349" i="1"/>
  <c r="G349" i="1" s="1"/>
  <c r="H348" i="1"/>
  <c r="D348" i="1"/>
  <c r="C348" i="1"/>
  <c r="G348" i="1" s="1"/>
  <c r="D347" i="1"/>
  <c r="C347" i="1"/>
  <c r="G347" i="1" s="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D292" i="1"/>
  <c r="C292" i="1"/>
  <c r="G292" i="1" s="1"/>
  <c r="D291" i="1"/>
  <c r="C291" i="1"/>
  <c r="G291" i="1" s="1"/>
  <c r="H290" i="1"/>
  <c r="D290" i="1"/>
  <c r="C290" i="1"/>
  <c r="D289" i="1"/>
  <c r="C289" i="1"/>
  <c r="G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D260" i="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H190" i="1"/>
  <c r="D190" i="1"/>
  <c r="C190" i="1"/>
  <c r="G190" i="1" s="1"/>
  <c r="D189" i="1"/>
  <c r="C189" i="1"/>
  <c r="D188" i="1"/>
  <c r="C188" i="1"/>
  <c r="D187" i="1"/>
  <c r="C187" i="1"/>
  <c r="G187" i="1" s="1"/>
  <c r="D186" i="1"/>
  <c r="C186" i="1"/>
  <c r="D185" i="1"/>
  <c r="C185" i="1"/>
  <c r="D184" i="1"/>
  <c r="H183" i="1"/>
  <c r="D183" i="1"/>
  <c r="C183" i="1"/>
  <c r="G183" i="1" s="1"/>
  <c r="H182" i="1"/>
  <c r="D182" i="1"/>
  <c r="C182" i="1"/>
  <c r="G182" i="1" s="1"/>
  <c r="D181" i="1"/>
  <c r="C181" i="1"/>
  <c r="G181" i="1" s="1"/>
  <c r="D180" i="1"/>
  <c r="C180" i="1"/>
  <c r="G180" i="1" s="1"/>
  <c r="D179" i="1"/>
  <c r="H179" i="1" s="1"/>
  <c r="C179" i="1"/>
  <c r="D178" i="1"/>
  <c r="C178" i="1"/>
  <c r="G178" i="1" s="1"/>
  <c r="D177" i="1"/>
  <c r="C177" i="1"/>
  <c r="D176" i="1"/>
  <c r="C176" i="1"/>
  <c r="D175" i="1"/>
  <c r="C175" i="1"/>
  <c r="H174" i="1"/>
  <c r="D174" i="1"/>
  <c r="C174" i="1"/>
  <c r="C173" i="1"/>
  <c r="D172" i="1"/>
  <c r="C172" i="1"/>
  <c r="H171" i="1"/>
  <c r="D171" i="1"/>
  <c r="C171" i="1"/>
  <c r="G171" i="1" s="1"/>
  <c r="D170" i="1"/>
  <c r="C170" i="1"/>
  <c r="D169" i="1"/>
  <c r="C169" i="1"/>
  <c r="D168" i="1"/>
  <c r="C168" i="1"/>
  <c r="H167" i="1"/>
  <c r="D167" i="1"/>
  <c r="C167" i="1"/>
  <c r="G167" i="1" s="1"/>
  <c r="H166" i="1"/>
  <c r="D166" i="1"/>
  <c r="C166" i="1"/>
  <c r="C165" i="1"/>
  <c r="D164" i="1"/>
  <c r="C164" i="1"/>
  <c r="G164" i="1" s="1"/>
  <c r="H163" i="1"/>
  <c r="D163" i="1"/>
  <c r="C163" i="1"/>
  <c r="G163" i="1" s="1"/>
  <c r="D162" i="1"/>
  <c r="H162" i="1" s="1"/>
  <c r="C162" i="1"/>
  <c r="D161" i="1"/>
  <c r="C161" i="1"/>
  <c r="G161" i="1" s="1"/>
  <c r="C160" i="1"/>
  <c r="H158" i="1"/>
  <c r="D158" i="1"/>
  <c r="C158" i="1"/>
  <c r="D157" i="1"/>
  <c r="C157" i="1"/>
  <c r="D156" i="1"/>
  <c r="C156" i="1"/>
  <c r="D155" i="1"/>
  <c r="C155" i="1"/>
  <c r="D154" i="1"/>
  <c r="H154" i="1" s="1"/>
  <c r="C154" i="1"/>
  <c r="H153" i="1"/>
  <c r="D153" i="1"/>
  <c r="C153" i="1"/>
  <c r="G153" i="1" s="1"/>
  <c r="D152" i="1"/>
  <c r="C152" i="1"/>
  <c r="H151" i="1"/>
  <c r="D151" i="1"/>
  <c r="C151" i="1"/>
  <c r="G151" i="1" s="1"/>
  <c r="D150" i="1"/>
  <c r="C150" i="1"/>
  <c r="G150" i="1" s="1"/>
  <c r="D149" i="1"/>
  <c r="C149"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H134" i="1"/>
  <c r="G134" i="1"/>
  <c r="D134" i="1"/>
  <c r="C134" i="1"/>
  <c r="H133" i="1"/>
  <c r="G133" i="1"/>
  <c r="D133" i="1"/>
  <c r="C133" i="1"/>
  <c r="H132" i="1"/>
  <c r="G132" i="1"/>
  <c r="D132" i="1"/>
  <c r="C132" i="1"/>
  <c r="D131" i="1"/>
  <c r="C131" i="1"/>
  <c r="H131" i="1" s="1"/>
  <c r="D130" i="1"/>
  <c r="C130" i="1"/>
  <c r="D129" i="1"/>
  <c r="H128" i="1"/>
  <c r="G128" i="1"/>
  <c r="D128" i="1"/>
  <c r="C128" i="1"/>
  <c r="H127" i="1"/>
  <c r="G127" i="1"/>
  <c r="D127" i="1"/>
  <c r="C127" i="1"/>
  <c r="H126" i="1"/>
  <c r="G126" i="1"/>
  <c r="D126" i="1"/>
  <c r="C126" i="1"/>
  <c r="H125" i="1"/>
  <c r="D125" i="1"/>
  <c r="C125" i="1"/>
  <c r="D124" i="1"/>
  <c r="H124" i="1" s="1"/>
  <c r="C124" i="1"/>
  <c r="H123" i="1"/>
  <c r="D123" i="1"/>
  <c r="C123" i="1"/>
  <c r="H122" i="1"/>
  <c r="G122" i="1"/>
  <c r="D122" i="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D65" i="1"/>
  <c r="C65" i="1"/>
  <c r="D64" i="1"/>
  <c r="C64" i="1"/>
  <c r="H63" i="1"/>
  <c r="G63" i="1"/>
  <c r="D63" i="1"/>
  <c r="C63" i="1"/>
  <c r="H62" i="1"/>
  <c r="G62" i="1"/>
  <c r="D62" i="1"/>
  <c r="C62" i="1"/>
  <c r="H61" i="1"/>
  <c r="G61" i="1"/>
  <c r="D61" i="1"/>
  <c r="C61" i="1"/>
  <c r="H60" i="1"/>
  <c r="D60" i="1"/>
  <c r="C60" i="1"/>
  <c r="G60" i="1" s="1"/>
  <c r="H59" i="1"/>
  <c r="G59" i="1"/>
  <c r="D59" i="1"/>
  <c r="C59" i="1"/>
  <c r="D58" i="1"/>
  <c r="H58" i="1" s="1"/>
  <c r="C58" i="1"/>
  <c r="H57" i="1"/>
  <c r="G57" i="1"/>
  <c r="D57" i="1"/>
  <c r="C57" i="1"/>
  <c r="H56" i="1"/>
  <c r="G56" i="1"/>
  <c r="D56" i="1"/>
  <c r="C56" i="1"/>
  <c r="H55" i="1"/>
  <c r="G55" i="1"/>
  <c r="D55" i="1"/>
  <c r="C55" i="1"/>
  <c r="H54" i="1"/>
  <c r="G54" i="1"/>
  <c r="D54" i="1"/>
  <c r="C54" i="1"/>
  <c r="H53" i="1"/>
  <c r="G53" i="1"/>
  <c r="D53" i="1"/>
  <c r="C53" i="1"/>
  <c r="D52" i="1"/>
  <c r="C52" i="1"/>
  <c r="H52" i="1" s="1"/>
  <c r="H51" i="1"/>
  <c r="G51" i="1"/>
  <c r="D51" i="1"/>
  <c r="C51" i="1"/>
  <c r="D50" i="1"/>
  <c r="C50" i="1"/>
  <c r="H50" i="1" s="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D39" i="1"/>
  <c r="G39" i="1" s="1"/>
  <c r="C39" i="1"/>
  <c r="H38" i="1"/>
  <c r="G38" i="1"/>
  <c r="D38" i="1"/>
  <c r="C38" i="1"/>
  <c r="H37" i="1"/>
  <c r="G37" i="1"/>
  <c r="D37" i="1"/>
  <c r="C37" i="1"/>
  <c r="D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437" i="1" l="1"/>
  <c r="C1438" i="1"/>
  <c r="G1530" i="1"/>
  <c r="G1534" i="1"/>
  <c r="G1264" i="1"/>
  <c r="D644" i="4"/>
  <c r="E26" i="9"/>
  <c r="B26" i="9" s="1"/>
  <c r="F28" i="6"/>
  <c r="H1324" i="1"/>
  <c r="D1216" i="1"/>
  <c r="H1216" i="1" s="1"/>
  <c r="H1165" i="1"/>
  <c r="H1012" i="1"/>
  <c r="G1165" i="1"/>
  <c r="G1156" i="1"/>
  <c r="G1224" i="1"/>
  <c r="G1160" i="1"/>
  <c r="G1232" i="1"/>
  <c r="E279" i="9"/>
  <c r="B279" i="9" s="1"/>
  <c r="E237" i="5"/>
  <c r="E175" i="5" s="1"/>
  <c r="D1152" i="1" s="1"/>
  <c r="D1215" i="1"/>
  <c r="G1217" i="1"/>
  <c r="E146" i="5"/>
  <c r="D1124" i="1" s="1"/>
  <c r="G1125" i="1"/>
  <c r="H1052" i="1"/>
  <c r="H1061" i="1"/>
  <c r="F29" i="5"/>
  <c r="H1006" i="1"/>
  <c r="G1005" i="1"/>
  <c r="G1004" i="1"/>
  <c r="C1007" i="1"/>
  <c r="H1007" i="1" s="1"/>
  <c r="H1025" i="1"/>
  <c r="F19" i="5"/>
  <c r="H1264" i="1"/>
  <c r="H1263" i="1"/>
  <c r="H1232" i="1"/>
  <c r="H1224" i="1"/>
  <c r="D245" i="5"/>
  <c r="D237" i="5" s="1"/>
  <c r="C1215" i="1"/>
  <c r="F238" i="5"/>
  <c r="F239" i="5"/>
  <c r="H1217" i="1"/>
  <c r="G1061" i="1"/>
  <c r="F216" i="9"/>
  <c r="B216" i="9" s="1"/>
  <c r="G1006" i="1"/>
  <c r="H1004" i="1"/>
  <c r="H1028" i="1"/>
  <c r="G1012" i="1"/>
  <c r="H1008" i="1"/>
  <c r="G1000" i="1"/>
  <c r="H999" i="1"/>
  <c r="H998" i="1"/>
  <c r="H997" i="1"/>
  <c r="G1023" i="1"/>
  <c r="H1023" i="1"/>
  <c r="G1028" i="1"/>
  <c r="G1025" i="1"/>
  <c r="G1008" i="1"/>
  <c r="H1000" i="1"/>
  <c r="G999" i="1"/>
  <c r="G997" i="1"/>
  <c r="G998" i="1"/>
  <c r="H669" i="1"/>
  <c r="H649" i="1"/>
  <c r="B274" i="9"/>
  <c r="H647" i="1"/>
  <c r="G643" i="1"/>
  <c r="H644" i="1"/>
  <c r="H645" i="1"/>
  <c r="H413" i="1"/>
  <c r="G290" i="1"/>
  <c r="F418" i="4"/>
  <c r="G288" i="1"/>
  <c r="H291" i="1"/>
  <c r="G413" i="1"/>
  <c r="D643" i="4"/>
  <c r="C637" i="1" s="1"/>
  <c r="H288" i="1"/>
  <c r="F644" i="4"/>
  <c r="C638" i="1"/>
  <c r="F643" i="4"/>
  <c r="F416" i="4"/>
  <c r="G411" i="1"/>
  <c r="G412" i="1"/>
  <c r="E273" i="9"/>
  <c r="B273" i="9" s="1"/>
  <c r="H289" i="1"/>
  <c r="F417" i="4"/>
  <c r="G1569" i="1"/>
  <c r="G1510" i="1"/>
  <c r="H1509" i="1"/>
  <c r="G1504" i="1"/>
  <c r="G1501" i="1"/>
  <c r="G1481" i="1"/>
  <c r="H1481" i="1"/>
  <c r="G1484" i="1"/>
  <c r="G1411" i="1"/>
  <c r="E114" i="6"/>
  <c r="F115" i="6"/>
  <c r="G1407" i="1"/>
  <c r="G1378" i="1"/>
  <c r="H1378" i="1"/>
  <c r="G1377" i="1"/>
  <c r="C1376" i="1"/>
  <c r="G1376" i="1" s="1"/>
  <c r="H1377" i="1"/>
  <c r="H1369" i="1"/>
  <c r="G1365" i="1"/>
  <c r="H1365" i="1"/>
  <c r="H1358" i="1"/>
  <c r="G1334" i="1"/>
  <c r="H1334" i="1"/>
  <c r="H1330" i="1"/>
  <c r="G1328" i="1"/>
  <c r="H1328" i="1"/>
  <c r="G1307" i="1"/>
  <c r="G1308" i="1"/>
  <c r="H1308" i="1"/>
  <c r="H1307" i="1"/>
  <c r="G1304" i="1"/>
  <c r="E5" i="6"/>
  <c r="D1299" i="1" s="1"/>
  <c r="H1304" i="1"/>
  <c r="G1300" i="1"/>
  <c r="H1300" i="1"/>
  <c r="E290" i="9"/>
  <c r="B290" i="9" s="1"/>
  <c r="F180" i="5"/>
  <c r="C1157" i="1"/>
  <c r="H1156" i="1"/>
  <c r="G1138" i="1"/>
  <c r="H1138" i="1"/>
  <c r="G1126" i="1"/>
  <c r="E287" i="9"/>
  <c r="B287" i="9" s="1"/>
  <c r="H1125" i="1"/>
  <c r="G1064" i="1"/>
  <c r="H1062" i="1"/>
  <c r="G1062" i="1"/>
  <c r="H1048" i="1"/>
  <c r="D1048" i="1"/>
  <c r="G1048" i="1" s="1"/>
  <c r="G1050" i="1"/>
  <c r="G1049" i="1"/>
  <c r="G718" i="1"/>
  <c r="H718" i="1"/>
  <c r="G715" i="1"/>
  <c r="H715" i="1"/>
  <c r="G714" i="1"/>
  <c r="F219" i="9"/>
  <c r="B219" i="9" s="1"/>
  <c r="E43" i="9"/>
  <c r="B43" i="9" s="1"/>
  <c r="G713" i="1"/>
  <c r="H713" i="1"/>
  <c r="E41" i="9"/>
  <c r="B41" i="9" s="1"/>
  <c r="H712" i="1"/>
  <c r="G711" i="1"/>
  <c r="H711" i="1"/>
  <c r="G710" i="1"/>
  <c r="H710" i="1"/>
  <c r="G709" i="1"/>
  <c r="E39" i="9"/>
  <c r="B39" i="9" s="1"/>
  <c r="H709" i="1"/>
  <c r="E34" i="9"/>
  <c r="B34" i="9" s="1"/>
  <c r="H668" i="1"/>
  <c r="G667" i="1"/>
  <c r="H667" i="1"/>
  <c r="G642" i="1"/>
  <c r="G645" i="1"/>
  <c r="F652" i="4"/>
  <c r="H642" i="1"/>
  <c r="G371" i="1"/>
  <c r="G367" i="1"/>
  <c r="F369" i="4"/>
  <c r="D364" i="1"/>
  <c r="G364" i="1" s="1"/>
  <c r="H261" i="1"/>
  <c r="E69" i="9"/>
  <c r="B69" i="9" s="1"/>
  <c r="F226" i="9"/>
  <c r="B226" i="9" s="1"/>
  <c r="C260" i="1"/>
  <c r="H260" i="1" s="1"/>
  <c r="D263" i="4"/>
  <c r="F210" i="4"/>
  <c r="G191" i="1"/>
  <c r="H191" i="1"/>
  <c r="G189" i="1"/>
  <c r="H189" i="1"/>
  <c r="G188" i="1"/>
  <c r="F188" i="4"/>
  <c r="H188" i="1"/>
  <c r="H187" i="1"/>
  <c r="G186" i="1"/>
  <c r="H186" i="1"/>
  <c r="E45" i="9"/>
  <c r="B45" i="9" s="1"/>
  <c r="G185" i="1"/>
  <c r="C184" i="1"/>
  <c r="H185" i="1"/>
  <c r="E44" i="9"/>
  <c r="B44" i="9" s="1"/>
  <c r="F220" i="9"/>
  <c r="B220" i="9"/>
  <c r="H181" i="1"/>
  <c r="H180" i="1"/>
  <c r="G179" i="1"/>
  <c r="H178" i="1"/>
  <c r="G177" i="1"/>
  <c r="H177" i="1"/>
  <c r="G176" i="1"/>
  <c r="F177" i="4"/>
  <c r="H176" i="1"/>
  <c r="D173" i="1"/>
  <c r="G173" i="1" s="1"/>
  <c r="G175" i="1"/>
  <c r="H175" i="1"/>
  <c r="G174" i="1"/>
  <c r="G172" i="1"/>
  <c r="H172" i="1"/>
  <c r="G170" i="1"/>
  <c r="H170" i="1"/>
  <c r="G169" i="1"/>
  <c r="G165" i="1"/>
  <c r="H169" i="1"/>
  <c r="G168" i="1"/>
  <c r="H168" i="1"/>
  <c r="F169" i="4"/>
  <c r="G166" i="1"/>
  <c r="H165" i="1"/>
  <c r="H164" i="1"/>
  <c r="G162" i="1"/>
  <c r="G160" i="1"/>
  <c r="F164" i="4"/>
  <c r="E163" i="4"/>
  <c r="D159" i="1" s="1"/>
  <c r="H161" i="1"/>
  <c r="H160" i="1"/>
  <c r="G158" i="1"/>
  <c r="G155" i="1"/>
  <c r="G157" i="1"/>
  <c r="F159" i="4"/>
  <c r="E152" i="4"/>
  <c r="D148" i="1" s="1"/>
  <c r="H157" i="1"/>
  <c r="G156" i="1"/>
  <c r="H155" i="1"/>
  <c r="H156" i="1"/>
  <c r="G154" i="1"/>
  <c r="G152" i="1"/>
  <c r="H152" i="1"/>
  <c r="G149" i="1"/>
  <c r="H150" i="1"/>
  <c r="H149" i="1"/>
  <c r="H135" i="1"/>
  <c r="G135" i="1"/>
  <c r="G146" i="1"/>
  <c r="F134" i="4"/>
  <c r="H130" i="1"/>
  <c r="G130" i="1"/>
  <c r="G131" i="1"/>
  <c r="D133" i="4"/>
  <c r="G124" i="1"/>
  <c r="G125" i="1"/>
  <c r="G123" i="1"/>
  <c r="G121" i="1"/>
  <c r="H93" i="1"/>
  <c r="G93" i="1"/>
  <c r="H79" i="1"/>
  <c r="G81" i="1"/>
  <c r="F82" i="4"/>
  <c r="C78" i="1"/>
  <c r="F83" i="4"/>
  <c r="G70" i="1"/>
  <c r="G72" i="1"/>
  <c r="E50" i="4"/>
  <c r="D46" i="1" s="1"/>
  <c r="G64" i="1"/>
  <c r="E29" i="9"/>
  <c r="B29" i="9" s="1"/>
  <c r="G65" i="1"/>
  <c r="H64" i="1"/>
  <c r="H65" i="1"/>
  <c r="G58" i="1"/>
  <c r="E28" i="9"/>
  <c r="B28" i="9" s="1"/>
  <c r="G50" i="1"/>
  <c r="G52" i="1"/>
  <c r="C36" i="1"/>
  <c r="E284" i="9"/>
  <c r="B284" i="9" s="1"/>
  <c r="H1104" i="1"/>
  <c r="G1104" i="1"/>
  <c r="G1120" i="1"/>
  <c r="H1120" i="1"/>
  <c r="H1441" i="1"/>
  <c r="G1441" i="1"/>
  <c r="J1441" i="1"/>
  <c r="F8" i="5"/>
  <c r="C986" i="1"/>
  <c r="E118" i="5"/>
  <c r="D1096" i="1" s="1"/>
  <c r="D1097" i="1"/>
  <c r="H1097" i="1" s="1"/>
  <c r="F126" i="5"/>
  <c r="D118" i="5"/>
  <c r="F22" i="6"/>
  <c r="C1316" i="1"/>
  <c r="I25" i="3"/>
  <c r="D1329" i="1"/>
  <c r="G1318" i="1"/>
  <c r="H1318" i="1"/>
  <c r="G1321" i="1"/>
  <c r="H1321" i="1"/>
  <c r="G1326" i="1"/>
  <c r="H1326" i="1"/>
  <c r="H1438" i="1"/>
  <c r="G1438" i="1"/>
  <c r="G200" i="1"/>
  <c r="H347" i="1"/>
  <c r="H351" i="1"/>
  <c r="H355" i="1"/>
  <c r="G362" i="1"/>
  <c r="G366" i="1"/>
  <c r="G370" i="1"/>
  <c r="G374" i="1"/>
  <c r="G378" i="1"/>
  <c r="G382" i="1"/>
  <c r="G386" i="1"/>
  <c r="G390" i="1"/>
  <c r="G394" i="1"/>
  <c r="G398" i="1"/>
  <c r="G444" i="1"/>
  <c r="G448" i="1"/>
  <c r="G452" i="1"/>
  <c r="G456" i="1"/>
  <c r="G460" i="1"/>
  <c r="G464" i="1"/>
  <c r="G468" i="1"/>
  <c r="G472" i="1"/>
  <c r="G476" i="1"/>
  <c r="G480" i="1"/>
  <c r="G484" i="1"/>
  <c r="G488" i="1"/>
  <c r="G492" i="1"/>
  <c r="G496" i="1"/>
  <c r="G500" i="1"/>
  <c r="G504" i="1"/>
  <c r="G508" i="1"/>
  <c r="G512" i="1"/>
  <c r="G516" i="1"/>
  <c r="G520" i="1"/>
  <c r="G525" i="1"/>
  <c r="G529" i="1"/>
  <c r="G533" i="1"/>
  <c r="G537" i="1"/>
  <c r="G541" i="1"/>
  <c r="G545" i="1"/>
  <c r="G549" i="1"/>
  <c r="G553" i="1"/>
  <c r="G557" i="1"/>
  <c r="G565" i="1"/>
  <c r="G569" i="1"/>
  <c r="G573" i="1"/>
  <c r="H987" i="1"/>
  <c r="G987" i="1"/>
  <c r="H1100" i="1"/>
  <c r="G1100" i="1"/>
  <c r="H1108" i="1"/>
  <c r="G1108" i="1"/>
  <c r="H1116" i="1"/>
  <c r="G1116" i="1"/>
  <c r="H1414" i="1"/>
  <c r="G1414" i="1"/>
  <c r="H1417" i="1"/>
  <c r="G1417" i="1"/>
  <c r="G193" i="1"/>
  <c r="G194" i="1"/>
  <c r="G195" i="1"/>
  <c r="G196" i="1"/>
  <c r="G197" i="1"/>
  <c r="G198" i="1"/>
  <c r="G199"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H350" i="1"/>
  <c r="H354" i="1"/>
  <c r="G361" i="1"/>
  <c r="G365" i="1"/>
  <c r="G369" i="1"/>
  <c r="G373" i="1"/>
  <c r="G377" i="1"/>
  <c r="G381" i="1"/>
  <c r="G385" i="1"/>
  <c r="G389" i="1"/>
  <c r="G393" i="1"/>
  <c r="G397" i="1"/>
  <c r="G401" i="1"/>
  <c r="G443" i="1"/>
  <c r="G447" i="1"/>
  <c r="G451" i="1"/>
  <c r="G455" i="1"/>
  <c r="G459" i="1"/>
  <c r="G463" i="1"/>
  <c r="G467" i="1"/>
  <c r="G471" i="1"/>
  <c r="G475" i="1"/>
  <c r="G479" i="1"/>
  <c r="G483" i="1"/>
  <c r="G487" i="1"/>
  <c r="G491" i="1"/>
  <c r="G495" i="1"/>
  <c r="G499" i="1"/>
  <c r="G503" i="1"/>
  <c r="G507" i="1"/>
  <c r="G511" i="1"/>
  <c r="G515" i="1"/>
  <c r="G519" i="1"/>
  <c r="G524" i="1"/>
  <c r="G528" i="1"/>
  <c r="G532" i="1"/>
  <c r="G536" i="1"/>
  <c r="G540" i="1"/>
  <c r="G544" i="1"/>
  <c r="G548" i="1"/>
  <c r="G552" i="1"/>
  <c r="G556" i="1"/>
  <c r="G560" i="1"/>
  <c r="G564" i="1"/>
  <c r="G568" i="1"/>
  <c r="G572" i="1"/>
  <c r="G1237" i="1"/>
  <c r="H1237" i="1"/>
  <c r="G1242" i="1"/>
  <c r="H1242" i="1"/>
  <c r="G1245" i="1"/>
  <c r="H1245" i="1"/>
  <c r="G1250" i="1"/>
  <c r="H1250" i="1"/>
  <c r="G1253" i="1"/>
  <c r="H1253" i="1"/>
  <c r="G1258" i="1"/>
  <c r="H1258" i="1"/>
  <c r="G1261" i="1"/>
  <c r="H1261" i="1"/>
  <c r="G1266" i="1"/>
  <c r="H1266" i="1"/>
  <c r="G1269" i="1"/>
  <c r="H1269" i="1"/>
  <c r="G1274" i="1"/>
  <c r="H1274" i="1"/>
  <c r="G1277" i="1"/>
  <c r="H1277" i="1"/>
  <c r="G1282" i="1"/>
  <c r="H1282" i="1"/>
  <c r="G1285" i="1"/>
  <c r="H1285" i="1"/>
  <c r="G1290" i="1"/>
  <c r="H1290" i="1"/>
  <c r="G1293" i="1"/>
  <c r="H1293" i="1"/>
  <c r="G1298" i="1"/>
  <c r="H1298" i="1"/>
  <c r="H1398" i="1"/>
  <c r="G1398" i="1"/>
  <c r="H1401" i="1"/>
  <c r="G1401" i="1"/>
  <c r="J1455" i="1"/>
  <c r="H1455" i="1"/>
  <c r="G1455" i="1"/>
  <c r="I1455" i="1" s="1"/>
  <c r="H1515" i="1"/>
  <c r="G1515" i="1"/>
  <c r="G1123" i="1"/>
  <c r="H1123" i="1"/>
  <c r="G1128" i="1"/>
  <c r="H1128" i="1"/>
  <c r="G1131" i="1"/>
  <c r="H1131" i="1"/>
  <c r="G1136" i="1"/>
  <c r="H1136" i="1"/>
  <c r="G1139" i="1"/>
  <c r="H1139" i="1"/>
  <c r="G1144" i="1"/>
  <c r="H1144" i="1"/>
  <c r="G1147" i="1"/>
  <c r="H1147" i="1"/>
  <c r="G1154" i="1"/>
  <c r="H1154" i="1"/>
  <c r="G1159" i="1"/>
  <c r="H1159" i="1"/>
  <c r="G1162" i="1"/>
  <c r="H1162" i="1"/>
  <c r="G1167" i="1"/>
  <c r="H1167" i="1"/>
  <c r="G1170" i="1"/>
  <c r="H1170" i="1"/>
  <c r="G1175" i="1"/>
  <c r="H1175" i="1"/>
  <c r="G1178" i="1"/>
  <c r="H1178" i="1"/>
  <c r="G1186" i="1"/>
  <c r="H1186" i="1"/>
  <c r="G1191" i="1"/>
  <c r="H1191" i="1"/>
  <c r="G1194" i="1"/>
  <c r="H1194" i="1"/>
  <c r="G1199" i="1"/>
  <c r="H1199" i="1"/>
  <c r="G1202" i="1"/>
  <c r="H1202" i="1"/>
  <c r="G1207" i="1"/>
  <c r="H1207" i="1"/>
  <c r="G1210" i="1"/>
  <c r="H1210" i="1"/>
  <c r="G1215" i="1"/>
  <c r="H1215" i="1"/>
  <c r="G1218" i="1"/>
  <c r="H1218" i="1"/>
  <c r="G1223" i="1"/>
  <c r="H1223" i="1"/>
  <c r="G1226" i="1"/>
  <c r="H1226" i="1"/>
  <c r="G1231" i="1"/>
  <c r="H1231" i="1"/>
  <c r="G1234" i="1"/>
  <c r="H1234" i="1"/>
  <c r="G1302" i="1"/>
  <c r="H1302" i="1"/>
  <c r="G1305" i="1"/>
  <c r="H1305" i="1"/>
  <c r="G1310" i="1"/>
  <c r="H1310" i="1"/>
  <c r="G1313" i="1"/>
  <c r="H1313" i="1"/>
  <c r="G1333" i="1"/>
  <c r="H1333" i="1"/>
  <c r="G1336" i="1"/>
  <c r="H1336" i="1"/>
  <c r="G1341" i="1"/>
  <c r="H1341" i="1"/>
  <c r="G1344" i="1"/>
  <c r="H1344" i="1"/>
  <c r="G1349" i="1"/>
  <c r="H1349" i="1"/>
  <c r="G1352" i="1"/>
  <c r="H1352" i="1"/>
  <c r="G1356" i="1"/>
  <c r="H1356" i="1"/>
  <c r="G1359" i="1"/>
  <c r="H1359" i="1"/>
  <c r="G1364" i="1"/>
  <c r="H1364" i="1"/>
  <c r="G1367" i="1"/>
  <c r="H1367" i="1"/>
  <c r="G1372" i="1"/>
  <c r="H1372" i="1"/>
  <c r="G1375" i="1"/>
  <c r="H1375" i="1"/>
  <c r="G1380" i="1"/>
  <c r="H1380" i="1"/>
  <c r="G1388" i="1"/>
  <c r="H1388" i="1"/>
  <c r="H1390" i="1"/>
  <c r="G1390" i="1"/>
  <c r="H1393" i="1"/>
  <c r="G1393" i="1"/>
  <c r="H1409" i="1"/>
  <c r="G1409" i="1"/>
  <c r="J1444" i="1"/>
  <c r="H1444" i="1"/>
  <c r="G1444" i="1"/>
  <c r="J1459" i="1"/>
  <c r="H1459" i="1"/>
  <c r="G1483" i="1"/>
  <c r="H1483" i="1"/>
  <c r="G1491" i="1"/>
  <c r="H1491" i="1"/>
  <c r="H1512" i="1"/>
  <c r="G1512" i="1"/>
  <c r="H1528" i="1"/>
  <c r="G1528" i="1"/>
  <c r="G1238" i="1"/>
  <c r="H1238" i="1"/>
  <c r="G1241" i="1"/>
  <c r="H1241" i="1"/>
  <c r="G1246" i="1"/>
  <c r="H1246" i="1"/>
  <c r="G1249" i="1"/>
  <c r="H1249" i="1"/>
  <c r="G1254" i="1"/>
  <c r="H1254" i="1"/>
  <c r="G1257" i="1"/>
  <c r="H1257" i="1"/>
  <c r="G1262" i="1"/>
  <c r="H1262" i="1"/>
  <c r="G1265" i="1"/>
  <c r="H1265" i="1"/>
  <c r="G1270" i="1"/>
  <c r="H1270" i="1"/>
  <c r="G1273" i="1"/>
  <c r="H1273" i="1"/>
  <c r="G1278" i="1"/>
  <c r="H1278" i="1"/>
  <c r="G1281" i="1"/>
  <c r="H1281" i="1"/>
  <c r="G1286" i="1"/>
  <c r="H1286" i="1"/>
  <c r="G1289" i="1"/>
  <c r="H1289" i="1"/>
  <c r="G1294" i="1"/>
  <c r="H1294" i="1"/>
  <c r="G1297" i="1"/>
  <c r="H1297" i="1"/>
  <c r="G1317" i="1"/>
  <c r="H1317" i="1"/>
  <c r="G1322" i="1"/>
  <c r="H1322" i="1"/>
  <c r="G1325" i="1"/>
  <c r="H1325" i="1"/>
  <c r="H1434" i="1"/>
  <c r="G1434" i="1"/>
  <c r="I1459" i="1"/>
  <c r="G1465" i="1"/>
  <c r="I1465" i="1" s="1"/>
  <c r="H1465" i="1"/>
  <c r="J1465" i="1"/>
  <c r="G1473" i="1"/>
  <c r="H1473" i="1"/>
  <c r="J1473" i="1"/>
  <c r="H1480" i="1"/>
  <c r="G1480" i="1"/>
  <c r="H1488" i="1"/>
  <c r="G1488" i="1"/>
  <c r="G1099" i="1"/>
  <c r="G1103" i="1"/>
  <c r="G1107" i="1"/>
  <c r="G1111" i="1"/>
  <c r="G1115" i="1"/>
  <c r="G1119" i="1"/>
  <c r="G1124" i="1"/>
  <c r="H1124" i="1"/>
  <c r="G1127" i="1"/>
  <c r="H1127" i="1"/>
  <c r="G1132" i="1"/>
  <c r="H1132" i="1"/>
  <c r="G1135" i="1"/>
  <c r="H1135" i="1"/>
  <c r="G1140" i="1"/>
  <c r="H1140" i="1"/>
  <c r="G1143" i="1"/>
  <c r="H1143" i="1"/>
  <c r="G1148" i="1"/>
  <c r="H1148" i="1"/>
  <c r="G1151" i="1"/>
  <c r="H1151" i="1"/>
  <c r="G1155" i="1"/>
  <c r="H1155" i="1"/>
  <c r="G1158" i="1"/>
  <c r="H1158" i="1"/>
  <c r="G1163" i="1"/>
  <c r="H1163" i="1"/>
  <c r="G1166" i="1"/>
  <c r="H1166" i="1"/>
  <c r="G1171" i="1"/>
  <c r="H1171" i="1"/>
  <c r="G1174" i="1"/>
  <c r="H1174" i="1"/>
  <c r="G1179" i="1"/>
  <c r="H1179" i="1"/>
  <c r="G1182" i="1"/>
  <c r="H1182" i="1"/>
  <c r="G1187" i="1"/>
  <c r="H1187" i="1"/>
  <c r="G1190" i="1"/>
  <c r="H1190" i="1"/>
  <c r="G1195" i="1"/>
  <c r="H1195" i="1"/>
  <c r="G1198" i="1"/>
  <c r="H1198" i="1"/>
  <c r="G1203" i="1"/>
  <c r="H1203" i="1"/>
  <c r="G1206" i="1"/>
  <c r="H1206" i="1"/>
  <c r="G1211" i="1"/>
  <c r="H1211" i="1"/>
  <c r="G1219" i="1"/>
  <c r="H1219" i="1"/>
  <c r="G1227" i="1"/>
  <c r="H1227" i="1"/>
  <c r="G1230" i="1"/>
  <c r="H1230" i="1"/>
  <c r="G1235" i="1"/>
  <c r="G1301" i="1"/>
  <c r="H1301" i="1"/>
  <c r="G1306" i="1"/>
  <c r="H1306" i="1"/>
  <c r="G1309" i="1"/>
  <c r="H1309" i="1"/>
  <c r="G1314" i="1"/>
  <c r="H1314" i="1"/>
  <c r="G1332" i="1"/>
  <c r="H1332" i="1"/>
  <c r="G1337" i="1"/>
  <c r="H1337" i="1"/>
  <c r="G1340" i="1"/>
  <c r="H1340" i="1"/>
  <c r="G1345" i="1"/>
  <c r="H1345" i="1"/>
  <c r="G1348" i="1"/>
  <c r="H1348" i="1"/>
  <c r="G1353" i="1"/>
  <c r="H1353" i="1"/>
  <c r="G1360" i="1"/>
  <c r="H1360" i="1"/>
  <c r="G1363" i="1"/>
  <c r="H1363" i="1"/>
  <c r="G1368" i="1"/>
  <c r="H1368" i="1"/>
  <c r="G1371" i="1"/>
  <c r="H1371" i="1"/>
  <c r="H1376" i="1"/>
  <c r="G1379" i="1"/>
  <c r="H1379" i="1"/>
  <c r="G1384" i="1"/>
  <c r="H1384" i="1"/>
  <c r="G1387" i="1"/>
  <c r="H1387" i="1"/>
  <c r="H1406" i="1"/>
  <c r="G1406" i="1"/>
  <c r="H1422" i="1"/>
  <c r="G1422" i="1"/>
  <c r="H1426" i="1"/>
  <c r="G1426" i="1"/>
  <c r="H1429" i="1"/>
  <c r="G1429" i="1"/>
  <c r="G1450" i="1"/>
  <c r="I1450" i="1" s="1"/>
  <c r="H1450" i="1"/>
  <c r="J1450" i="1"/>
  <c r="G1469" i="1"/>
  <c r="H1469" i="1"/>
  <c r="G1355" i="1"/>
  <c r="H1410" i="1"/>
  <c r="G1410" i="1"/>
  <c r="H1413" i="1"/>
  <c r="G1413" i="1"/>
  <c r="H1418" i="1"/>
  <c r="G1418" i="1"/>
  <c r="H1421" i="1"/>
  <c r="G1421" i="1"/>
  <c r="J1440" i="1"/>
  <c r="H1440" i="1"/>
  <c r="G1440" i="1"/>
  <c r="I1440" i="1" s="1"/>
  <c r="G1446" i="1"/>
  <c r="H1446" i="1"/>
  <c r="H1449" i="1"/>
  <c r="G1449" i="1"/>
  <c r="I1449" i="1" s="1"/>
  <c r="G1460" i="1"/>
  <c r="H1460" i="1"/>
  <c r="J1468" i="1"/>
  <c r="H1468" i="1"/>
  <c r="J1472" i="1"/>
  <c r="H1472" i="1"/>
  <c r="H1499" i="1"/>
  <c r="G1499" i="1"/>
  <c r="H1503" i="1"/>
  <c r="G1503" i="1"/>
  <c r="H1516" i="1"/>
  <c r="G1516" i="1"/>
  <c r="H1543" i="1"/>
  <c r="G1543" i="1"/>
  <c r="H1547" i="1"/>
  <c r="G1547" i="1"/>
  <c r="H1562" i="1"/>
  <c r="G1562" i="1"/>
  <c r="H1570" i="1"/>
  <c r="G1570" i="1"/>
  <c r="H1578" i="1"/>
  <c r="G1578" i="1"/>
  <c r="F383" i="4"/>
  <c r="D363" i="4"/>
  <c r="H1355" i="1"/>
  <c r="H1389" i="1"/>
  <c r="G1389" i="1"/>
  <c r="H1394" i="1"/>
  <c r="G1394" i="1"/>
  <c r="H1397" i="1"/>
  <c r="G1397" i="1"/>
  <c r="H1402" i="1"/>
  <c r="G1402" i="1"/>
  <c r="H1405" i="1"/>
  <c r="G1405" i="1"/>
  <c r="H1425" i="1"/>
  <c r="G1425" i="1"/>
  <c r="H1430" i="1"/>
  <c r="G1430" i="1"/>
  <c r="H1433" i="1"/>
  <c r="G1433" i="1"/>
  <c r="H1437" i="1"/>
  <c r="G1437" i="1"/>
  <c r="I1442" i="1"/>
  <c r="H1445" i="1"/>
  <c r="G1445" i="1"/>
  <c r="J1449" i="1"/>
  <c r="G1454" i="1"/>
  <c r="G1456" i="1"/>
  <c r="H1456" i="1"/>
  <c r="J1464" i="1"/>
  <c r="H1464" i="1"/>
  <c r="I1464" i="1" s="1"/>
  <c r="G1468" i="1"/>
  <c r="G1472" i="1"/>
  <c r="I1472" i="1" s="1"/>
  <c r="G1476" i="1"/>
  <c r="H1476" i="1"/>
  <c r="H1479" i="1"/>
  <c r="G1479" i="1"/>
  <c r="I1479" i="1" s="1"/>
  <c r="H1485" i="1"/>
  <c r="G1485" i="1"/>
  <c r="G1496" i="1"/>
  <c r="H1500" i="1"/>
  <c r="G1500" i="1"/>
  <c r="H1527" i="1"/>
  <c r="G1527" i="1"/>
  <c r="H1531" i="1"/>
  <c r="G1531" i="1"/>
  <c r="G1540" i="1"/>
  <c r="H1544" i="1"/>
  <c r="G1544" i="1"/>
  <c r="F74" i="4"/>
  <c r="D50" i="4"/>
  <c r="F236" i="4"/>
  <c r="D224" i="4"/>
  <c r="E363" i="4"/>
  <c r="G289" i="9"/>
  <c r="E289" i="9" s="1"/>
  <c r="B289" i="9" s="1"/>
  <c r="F177" i="5"/>
  <c r="H29" i="3"/>
  <c r="H30" i="3"/>
  <c r="C1453" i="1"/>
  <c r="H1392" i="1"/>
  <c r="H1396" i="1"/>
  <c r="H1400" i="1"/>
  <c r="H1404" i="1"/>
  <c r="H1412" i="1"/>
  <c r="H1416" i="1"/>
  <c r="H1420" i="1"/>
  <c r="H1424" i="1"/>
  <c r="H1428" i="1"/>
  <c r="H1432" i="1"/>
  <c r="G1458" i="1"/>
  <c r="I1458" i="1" s="1"/>
  <c r="J1458" i="1"/>
  <c r="G1463" i="1"/>
  <c r="I1463" i="1" s="1"/>
  <c r="J1463" i="1"/>
  <c r="G1467" i="1"/>
  <c r="I1467" i="1" s="1"/>
  <c r="J1467" i="1"/>
  <c r="G1471" i="1"/>
  <c r="I1471" i="1" s="1"/>
  <c r="J1471" i="1"/>
  <c r="G1475" i="1"/>
  <c r="H1507" i="1"/>
  <c r="G1507" i="1"/>
  <c r="H1519" i="1"/>
  <c r="G1519" i="1"/>
  <c r="H1535" i="1"/>
  <c r="G1535" i="1"/>
  <c r="H1551" i="1"/>
  <c r="G1551" i="1"/>
  <c r="G1560" i="1"/>
  <c r="H1560" i="1"/>
  <c r="G1568" i="1"/>
  <c r="H1568" i="1"/>
  <c r="G1576" i="1"/>
  <c r="H1576" i="1"/>
  <c r="F352" i="4"/>
  <c r="D351" i="4"/>
  <c r="I22" i="3"/>
  <c r="H1391" i="1"/>
  <c r="H1395" i="1"/>
  <c r="H1399" i="1"/>
  <c r="H1403" i="1"/>
  <c r="H1407" i="1"/>
  <c r="H1411" i="1"/>
  <c r="H1415" i="1"/>
  <c r="H1419" i="1"/>
  <c r="H1427" i="1"/>
  <c r="H1431" i="1"/>
  <c r="H1439" i="1"/>
  <c r="I1439" i="1" s="1"/>
  <c r="J1439" i="1"/>
  <c r="H1443" i="1"/>
  <c r="I1443" i="1" s="1"/>
  <c r="J1443" i="1"/>
  <c r="G1448" i="1"/>
  <c r="I1448" i="1" s="1"/>
  <c r="J1448" i="1"/>
  <c r="G1452" i="1"/>
  <c r="I1452" i="1" s="1"/>
  <c r="J1452" i="1"/>
  <c r="I1457" i="1"/>
  <c r="I1462" i="1"/>
  <c r="I1466" i="1"/>
  <c r="G1470" i="1"/>
  <c r="I1474" i="1"/>
  <c r="G1478" i="1"/>
  <c r="I1478" i="1" s="1"/>
  <c r="J1478" i="1"/>
  <c r="H1495" i="1"/>
  <c r="G1495" i="1"/>
  <c r="H1511" i="1"/>
  <c r="G1511" i="1"/>
  <c r="H1523" i="1"/>
  <c r="G1523" i="1"/>
  <c r="H1539" i="1"/>
  <c r="G1539" i="1"/>
  <c r="H1557" i="1"/>
  <c r="G1557" i="1"/>
  <c r="H1565" i="1"/>
  <c r="G1565" i="1"/>
  <c r="H1573" i="1"/>
  <c r="G1573" i="1"/>
  <c r="D7" i="4"/>
  <c r="F125" i="4"/>
  <c r="D124" i="4"/>
  <c r="F153" i="4"/>
  <c r="D152" i="4"/>
  <c r="F300" i="4"/>
  <c r="D299" i="4"/>
  <c r="D89" i="6"/>
  <c r="F94" i="6"/>
  <c r="D49" i="8"/>
  <c r="C1524" i="1" s="1"/>
  <c r="F45" i="4"/>
  <c r="D44" i="4"/>
  <c r="F197" i="4"/>
  <c r="D196" i="4"/>
  <c r="E299" i="4"/>
  <c r="D421" i="4"/>
  <c r="D459" i="4"/>
  <c r="F530" i="4"/>
  <c r="D529" i="4"/>
  <c r="D567" i="4"/>
  <c r="E580" i="4"/>
  <c r="D574" i="1" s="1"/>
  <c r="F70" i="5"/>
  <c r="D69" i="5"/>
  <c r="F207" i="5"/>
  <c r="D206" i="5"/>
  <c r="D5" i="6"/>
  <c r="F10" i="6"/>
  <c r="F130" i="6"/>
  <c r="D129" i="6"/>
  <c r="D42" i="8"/>
  <c r="D163" i="4"/>
  <c r="E196" i="4"/>
  <c r="D192" i="1" s="1"/>
  <c r="D311" i="4"/>
  <c r="E643" i="4"/>
  <c r="D637" i="1" s="1"/>
  <c r="E644" i="4"/>
  <c r="D638" i="1" s="1"/>
  <c r="D515" i="4"/>
  <c r="E529" i="4"/>
  <c r="F594" i="4"/>
  <c r="D593" i="4"/>
  <c r="D625" i="4"/>
  <c r="E12" i="5"/>
  <c r="D990" i="1" s="1"/>
  <c r="E68" i="5"/>
  <c r="I24" i="3"/>
  <c r="E141" i="6"/>
  <c r="F36" i="6"/>
  <c r="D35" i="6"/>
  <c r="D114" i="6"/>
  <c r="E5" i="7"/>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1" i="9"/>
  <c r="E191" i="9" s="1"/>
  <c r="B191" i="9" s="1"/>
  <c r="G189" i="9"/>
  <c r="E189" i="9" s="1"/>
  <c r="B189" i="9" s="1"/>
  <c r="G187" i="9"/>
  <c r="E187" i="9" s="1"/>
  <c r="B187" i="9" s="1"/>
  <c r="G185" i="9"/>
  <c r="E185" i="9" s="1"/>
  <c r="B185" i="9" s="1"/>
  <c r="G182" i="9"/>
  <c r="E182" i="9" s="1"/>
  <c r="B182" i="9" s="1"/>
  <c r="G178" i="9"/>
  <c r="E178" i="9" s="1"/>
  <c r="B178" i="9" s="1"/>
  <c r="G165" i="9"/>
  <c r="E165" i="9" s="1"/>
  <c r="B165" i="9" s="1"/>
  <c r="H164" i="9"/>
  <c r="G278" i="9"/>
  <c r="E278" i="9" s="1"/>
  <c r="B278"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G188" i="9"/>
  <c r="E188" i="9" s="1"/>
  <c r="B188" i="9" s="1"/>
  <c r="G180" i="9"/>
  <c r="E180" i="9" s="1"/>
  <c r="B180" i="9" s="1"/>
  <c r="G190" i="9"/>
  <c r="E190" i="9" s="1"/>
  <c r="B190" i="9" s="1"/>
  <c r="I10" i="9"/>
  <c r="G184" i="9"/>
  <c r="E184" i="9" s="1"/>
  <c r="B184" i="9" s="1"/>
  <c r="B22" i="9"/>
  <c r="E32" i="9"/>
  <c r="B32" i="9" s="1"/>
  <c r="B38" i="9"/>
  <c r="E48" i="9"/>
  <c r="B48" i="9" s="1"/>
  <c r="B54" i="9"/>
  <c r="E64" i="9"/>
  <c r="B64" i="9" s="1"/>
  <c r="B70" i="9"/>
  <c r="E80" i="9"/>
  <c r="B80" i="9" s="1"/>
  <c r="B86" i="9"/>
  <c r="E96" i="9"/>
  <c r="B96" i="9" s="1"/>
  <c r="B102" i="9"/>
  <c r="E112" i="9"/>
  <c r="B112" i="9" s="1"/>
  <c r="D580" i="4"/>
  <c r="D12" i="5"/>
  <c r="D78" i="5"/>
  <c r="D134" i="5"/>
  <c r="G186" i="9"/>
  <c r="E186" i="9" s="1"/>
  <c r="B186" i="9" s="1"/>
  <c r="F603" i="4"/>
  <c r="F149" i="5"/>
  <c r="B21" i="9"/>
  <c r="E24" i="9"/>
  <c r="B24" i="9" s="1"/>
  <c r="B30" i="9"/>
  <c r="E40" i="9"/>
  <c r="B40" i="9" s="1"/>
  <c r="B46" i="9"/>
  <c r="E56" i="9"/>
  <c r="B56" i="9" s="1"/>
  <c r="B62" i="9"/>
  <c r="E72" i="9"/>
  <c r="B72" i="9" s="1"/>
  <c r="B78" i="9"/>
  <c r="E88" i="9"/>
  <c r="B88" i="9" s="1"/>
  <c r="B94" i="9"/>
  <c r="E104" i="9"/>
  <c r="B104" i="9" s="1"/>
  <c r="B110" i="9"/>
  <c r="B122" i="9"/>
  <c r="B144" i="9"/>
  <c r="B148" i="9"/>
  <c r="B152" i="9"/>
  <c r="F275" i="9"/>
  <c r="E116" i="9"/>
  <c r="B116" i="9" s="1"/>
  <c r="E124" i="9"/>
  <c r="B124" i="9" s="1"/>
  <c r="E132" i="9"/>
  <c r="B132" i="9" s="1"/>
  <c r="E143" i="9"/>
  <c r="B143" i="9" s="1"/>
  <c r="E147" i="9"/>
  <c r="B147" i="9" s="1"/>
  <c r="E151" i="9"/>
  <c r="B151" i="9" s="1"/>
  <c r="E135" i="9"/>
  <c r="B135" i="9" s="1"/>
  <c r="E139" i="9"/>
  <c r="B139" i="9" s="1"/>
  <c r="B145" i="9"/>
  <c r="B149" i="9"/>
  <c r="B288" i="9"/>
  <c r="B235" i="9"/>
  <c r="B239" i="9"/>
  <c r="B243" i="9"/>
  <c r="B247" i="9"/>
  <c r="B251" i="9"/>
  <c r="B255" i="9"/>
  <c r="B259" i="9"/>
  <c r="B263" i="9"/>
  <c r="B267" i="9"/>
  <c r="B271" i="9"/>
  <c r="F213" i="9"/>
  <c r="B213" i="9" s="1"/>
  <c r="F214" i="9"/>
  <c r="B214" i="9" s="1"/>
  <c r="F217" i="9"/>
  <c r="B217" i="9" s="1"/>
  <c r="F218" i="9"/>
  <c r="B218" i="9" s="1"/>
  <c r="F221" i="9"/>
  <c r="B221" i="9" s="1"/>
  <c r="F222" i="9"/>
  <c r="B222" i="9" s="1"/>
  <c r="E283" i="9"/>
  <c r="B283" i="9" s="1"/>
  <c r="D43" i="8" l="1"/>
  <c r="G1216" i="1"/>
  <c r="G1007" i="1"/>
  <c r="F146" i="5"/>
  <c r="I23" i="3"/>
  <c r="D1214" i="1"/>
  <c r="F245" i="5"/>
  <c r="C1222" i="1"/>
  <c r="H638" i="1"/>
  <c r="G637" i="1"/>
  <c r="G294" i="9"/>
  <c r="E294" i="9" s="1"/>
  <c r="B294" i="9" s="1"/>
  <c r="I27" i="3"/>
  <c r="D1408" i="1"/>
  <c r="G1157" i="1"/>
  <c r="H1157" i="1"/>
  <c r="H364" i="1"/>
  <c r="F263" i="4"/>
  <c r="C259" i="1"/>
  <c r="G184" i="1"/>
  <c r="H184" i="1"/>
  <c r="H173" i="1"/>
  <c r="F133" i="4"/>
  <c r="C129" i="1"/>
  <c r="H78" i="1"/>
  <c r="G78" i="1"/>
  <c r="E6" i="4"/>
  <c r="I16" i="3" s="1"/>
  <c r="H36" i="1"/>
  <c r="G36" i="1"/>
  <c r="F12" i="5"/>
  <c r="C990" i="1"/>
  <c r="I35" i="3"/>
  <c r="C1518" i="1"/>
  <c r="E528" i="4"/>
  <c r="D523" i="1"/>
  <c r="F311" i="4"/>
  <c r="C306" i="1"/>
  <c r="G299" i="9"/>
  <c r="E299" i="9" s="1"/>
  <c r="H24" i="3"/>
  <c r="D141" i="6"/>
  <c r="F5" i="6"/>
  <c r="C1299" i="1"/>
  <c r="F196" i="4"/>
  <c r="C192" i="1"/>
  <c r="H1524" i="1"/>
  <c r="G1524" i="1"/>
  <c r="E7" i="5"/>
  <c r="I1468" i="1"/>
  <c r="I1456" i="1"/>
  <c r="I1460" i="1"/>
  <c r="I1446" i="1"/>
  <c r="F118" i="5"/>
  <c r="C1096" i="1"/>
  <c r="H986" i="1"/>
  <c r="G986" i="1"/>
  <c r="I1441" i="1"/>
  <c r="F78" i="5"/>
  <c r="C1056" i="1"/>
  <c r="F580" i="4"/>
  <c r="C574" i="1"/>
  <c r="I29" i="3"/>
  <c r="D1436" i="1"/>
  <c r="I28" i="3"/>
  <c r="D1435" i="1"/>
  <c r="F625" i="4"/>
  <c r="C619" i="1"/>
  <c r="F515" i="4"/>
  <c r="C509" i="1"/>
  <c r="F129" i="6"/>
  <c r="C1423" i="1"/>
  <c r="G292" i="9"/>
  <c r="E292" i="9" s="1"/>
  <c r="B292" i="9" s="1"/>
  <c r="F206" i="5"/>
  <c r="C1183" i="1"/>
  <c r="F459" i="4"/>
  <c r="C453" i="1"/>
  <c r="D298" i="4"/>
  <c r="F299" i="4"/>
  <c r="C294" i="1"/>
  <c r="F124" i="4"/>
  <c r="C120" i="1"/>
  <c r="E151" i="4"/>
  <c r="D350" i="4"/>
  <c r="F351" i="4"/>
  <c r="C346" i="1"/>
  <c r="G297" i="9"/>
  <c r="E297" i="9" s="1"/>
  <c r="E350" i="4"/>
  <c r="D358" i="1"/>
  <c r="F50" i="4"/>
  <c r="C46" i="1"/>
  <c r="F363" i="4"/>
  <c r="C358" i="1"/>
  <c r="D7" i="5"/>
  <c r="F134" i="5"/>
  <c r="C1112" i="1"/>
  <c r="F212" i="9"/>
  <c r="B212" i="9" s="1"/>
  <c r="H27" i="3"/>
  <c r="F114" i="6"/>
  <c r="C1408" i="1"/>
  <c r="F593" i="4"/>
  <c r="C587" i="1"/>
  <c r="F163" i="4"/>
  <c r="C159" i="1"/>
  <c r="F567" i="4"/>
  <c r="C561" i="1"/>
  <c r="D420" i="4"/>
  <c r="F421" i="4"/>
  <c r="C415" i="1"/>
  <c r="F44" i="4"/>
  <c r="C40" i="1"/>
  <c r="F89" i="6"/>
  <c r="C1383" i="1"/>
  <c r="H1453" i="1"/>
  <c r="G1453" i="1"/>
  <c r="F224" i="4"/>
  <c r="C220" i="1"/>
  <c r="I1476" i="1"/>
  <c r="I1473" i="1"/>
  <c r="I1444" i="1"/>
  <c r="G1316" i="1"/>
  <c r="H1316" i="1"/>
  <c r="G1097" i="1"/>
  <c r="F35" i="6"/>
  <c r="H25" i="3"/>
  <c r="C1329" i="1"/>
  <c r="I21" i="3"/>
  <c r="D1046" i="1"/>
  <c r="K1432" i="9"/>
  <c r="G295" i="9"/>
  <c r="E295" i="9" s="1"/>
  <c r="B295" i="9" s="1"/>
  <c r="I34" i="3"/>
  <c r="C1517" i="1"/>
  <c r="F69" i="5"/>
  <c r="D68" i="5"/>
  <c r="C1047" i="1"/>
  <c r="F529" i="4"/>
  <c r="D528" i="4"/>
  <c r="C523" i="1"/>
  <c r="E298" i="4"/>
  <c r="D294" i="1"/>
  <c r="F237" i="5"/>
  <c r="H23" i="3"/>
  <c r="C1214" i="1"/>
  <c r="D151" i="4"/>
  <c r="H20" i="9"/>
  <c r="G20" i="9"/>
  <c r="F152" i="4"/>
  <c r="C148" i="1"/>
  <c r="D6" i="4"/>
  <c r="F7" i="4"/>
  <c r="C3" i="1"/>
  <c r="D176" i="5"/>
  <c r="G638" i="1"/>
  <c r="H637" i="1"/>
  <c r="G1222" i="1" l="1"/>
  <c r="H1222" i="1"/>
  <c r="H259" i="1"/>
  <c r="G259" i="1"/>
  <c r="H129" i="1"/>
  <c r="G129" i="1"/>
  <c r="D2" i="1"/>
  <c r="E412" i="4"/>
  <c r="E639" i="4" s="1"/>
  <c r="G148" i="1"/>
  <c r="H148" i="1"/>
  <c r="G159" i="1"/>
  <c r="H159" i="1"/>
  <c r="H1112" i="1"/>
  <c r="G1112" i="1"/>
  <c r="E408" i="4"/>
  <c r="D403" i="1" s="1"/>
  <c r="D345" i="1"/>
  <c r="E298" i="9"/>
  <c r="B299" i="9"/>
  <c r="H990" i="1"/>
  <c r="G990" i="1"/>
  <c r="H3" i="1"/>
  <c r="G3" i="1"/>
  <c r="G1214" i="1"/>
  <c r="H1214" i="1"/>
  <c r="E407" i="4"/>
  <c r="D402" i="1" s="1"/>
  <c r="D293" i="1"/>
  <c r="H1047" i="1"/>
  <c r="G1047" i="1"/>
  <c r="G40" i="1"/>
  <c r="H40" i="1"/>
  <c r="F420" i="4"/>
  <c r="D635" i="4"/>
  <c r="C414" i="1"/>
  <c r="H46" i="1"/>
  <c r="G46" i="1"/>
  <c r="B297" i="9"/>
  <c r="E296" i="9"/>
  <c r="I10" i="3" s="1"/>
  <c r="I17" i="3"/>
  <c r="E289" i="4"/>
  <c r="D147" i="1"/>
  <c r="G1183" i="1"/>
  <c r="H1183" i="1"/>
  <c r="G1096" i="1"/>
  <c r="H1096" i="1"/>
  <c r="H306" i="1"/>
  <c r="G306" i="1"/>
  <c r="G1518" i="1"/>
  <c r="H1518" i="1"/>
  <c r="H17" i="3"/>
  <c r="F151" i="4"/>
  <c r="D289" i="4"/>
  <c r="D290" i="4" s="1"/>
  <c r="C147" i="1"/>
  <c r="H1408" i="1"/>
  <c r="G1408" i="1"/>
  <c r="F350" i="4"/>
  <c r="D408" i="4"/>
  <c r="C345" i="1"/>
  <c r="H294" i="1"/>
  <c r="G294" i="1"/>
  <c r="H1423" i="1"/>
  <c r="G1423" i="1"/>
  <c r="G619" i="1"/>
  <c r="H619" i="1"/>
  <c r="G1436" i="1"/>
  <c r="H1436" i="1"/>
  <c r="H1056" i="1"/>
  <c r="G1056" i="1"/>
  <c r="G1299" i="1"/>
  <c r="H1299" i="1"/>
  <c r="E636" i="4"/>
  <c r="D630" i="1" s="1"/>
  <c r="D522" i="1"/>
  <c r="E635" i="4"/>
  <c r="D629" i="1" s="1"/>
  <c r="E20" i="9"/>
  <c r="H523" i="1"/>
  <c r="G523" i="1"/>
  <c r="H21" i="3"/>
  <c r="F68" i="5"/>
  <c r="C1046" i="1"/>
  <c r="G1329" i="1"/>
  <c r="H1329" i="1"/>
  <c r="H561" i="1"/>
  <c r="G561" i="1"/>
  <c r="G587" i="1"/>
  <c r="H587" i="1"/>
  <c r="F7" i="5"/>
  <c r="D6" i="5"/>
  <c r="H20" i="3"/>
  <c r="C985" i="1"/>
  <c r="G346" i="1"/>
  <c r="H346" i="1"/>
  <c r="H120" i="1"/>
  <c r="G120" i="1"/>
  <c r="D407" i="4"/>
  <c r="F298" i="4"/>
  <c r="C293" i="1"/>
  <c r="H509" i="1"/>
  <c r="G509" i="1"/>
  <c r="G574" i="1"/>
  <c r="H574" i="1"/>
  <c r="H192" i="1"/>
  <c r="G192" i="1"/>
  <c r="F141" i="6"/>
  <c r="H28" i="3"/>
  <c r="C1435" i="1"/>
  <c r="H22" i="3"/>
  <c r="F176" i="5"/>
  <c r="D175" i="5"/>
  <c r="C1153" i="1"/>
  <c r="G1517" i="1"/>
  <c r="H1517" i="1"/>
  <c r="H11" i="3"/>
  <c r="D412" i="4"/>
  <c r="F6" i="4"/>
  <c r="H16" i="3"/>
  <c r="C2" i="1"/>
  <c r="D636" i="4"/>
  <c r="F528" i="4"/>
  <c r="C522" i="1"/>
  <c r="H220" i="1"/>
  <c r="G220" i="1"/>
  <c r="G1383" i="1"/>
  <c r="H1383" i="1"/>
  <c r="G415" i="1"/>
  <c r="H415" i="1"/>
  <c r="H358" i="1"/>
  <c r="G358" i="1"/>
  <c r="H453" i="1"/>
  <c r="G453" i="1"/>
  <c r="E6" i="5"/>
  <c r="I20" i="3"/>
  <c r="D985" i="1"/>
  <c r="E293" i="9"/>
  <c r="D407" i="1" l="1"/>
  <c r="F407" i="4"/>
  <c r="C402" i="1"/>
  <c r="E19" i="9"/>
  <c r="B20" i="9"/>
  <c r="H2" i="1"/>
  <c r="G2" i="1"/>
  <c r="D639" i="4"/>
  <c r="F412" i="4"/>
  <c r="C407" i="1"/>
  <c r="G1153" i="1"/>
  <c r="H1153" i="1"/>
  <c r="H1435" i="1"/>
  <c r="G1435" i="1"/>
  <c r="H985" i="1"/>
  <c r="G985" i="1"/>
  <c r="G345" i="1"/>
  <c r="H345" i="1"/>
  <c r="G147" i="1"/>
  <c r="H147" i="1"/>
  <c r="F635" i="4"/>
  <c r="C629" i="1"/>
  <c r="F636" i="4"/>
  <c r="C630" i="1"/>
  <c r="G522" i="1"/>
  <c r="H522" i="1"/>
  <c r="C286" i="1"/>
  <c r="I11" i="3"/>
  <c r="N3" i="9"/>
  <c r="F175" i="5"/>
  <c r="C1152" i="1"/>
  <c r="H293" i="1"/>
  <c r="G293" i="1"/>
  <c r="H9" i="3"/>
  <c r="F408" i="4"/>
  <c r="C403" i="1"/>
  <c r="D291" i="4"/>
  <c r="F289" i="4"/>
  <c r="D413" i="4"/>
  <c r="C285" i="1"/>
  <c r="E413" i="4"/>
  <c r="E291" i="4"/>
  <c r="D287" i="1" s="1"/>
  <c r="D285" i="1"/>
  <c r="E290" i="4"/>
  <c r="D286" i="1" s="1"/>
  <c r="H276" i="9"/>
  <c r="D984" i="1"/>
  <c r="G276" i="9"/>
  <c r="G282" i="9"/>
  <c r="E282" i="9" s="1"/>
  <c r="B282" i="9" s="1"/>
  <c r="F6" i="5"/>
  <c r="C984" i="1"/>
  <c r="H1046" i="1"/>
  <c r="G1046" i="1"/>
  <c r="D633" i="1"/>
  <c r="H414" i="1"/>
  <c r="G414" i="1"/>
  <c r="E276" i="9" l="1"/>
  <c r="E275" i="9" s="1"/>
  <c r="F290" i="4"/>
  <c r="H8" i="3"/>
  <c r="G984" i="1"/>
  <c r="H984" i="1"/>
  <c r="K3" i="9"/>
  <c r="I9" i="3"/>
  <c r="F639" i="4"/>
  <c r="C633" i="1"/>
  <c r="E640" i="4"/>
  <c r="E415" i="4"/>
  <c r="D410" i="1" s="1"/>
  <c r="D408" i="1"/>
  <c r="E414" i="4"/>
  <c r="D409" i="1" s="1"/>
  <c r="F291" i="4"/>
  <c r="C287" i="1"/>
  <c r="H629" i="1"/>
  <c r="G629" i="1"/>
  <c r="G407" i="1"/>
  <c r="H407" i="1"/>
  <c r="H285" i="1"/>
  <c r="G285" i="1"/>
  <c r="G403" i="1"/>
  <c r="H403" i="1"/>
  <c r="H402" i="1"/>
  <c r="G402" i="1"/>
  <c r="F413" i="4"/>
  <c r="D415" i="4"/>
  <c r="D640" i="4"/>
  <c r="C408" i="1"/>
  <c r="G1152" i="1"/>
  <c r="H1152" i="1"/>
  <c r="G286" i="1"/>
  <c r="H286" i="1"/>
  <c r="G630" i="1"/>
  <c r="H630" i="1"/>
  <c r="D414" i="4"/>
  <c r="B276" i="9" l="1"/>
  <c r="F415" i="4"/>
  <c r="C410" i="1"/>
  <c r="H633" i="1"/>
  <c r="G633" i="1"/>
  <c r="F414" i="4"/>
  <c r="C409" i="1"/>
  <c r="D642" i="4"/>
  <c r="F640" i="4"/>
  <c r="C634" i="1"/>
  <c r="E642" i="4"/>
  <c r="D634" i="1"/>
  <c r="E641" i="4"/>
  <c r="H408" i="1"/>
  <c r="G408" i="1"/>
  <c r="G287" i="1"/>
  <c r="H287" i="1"/>
  <c r="D641" i="4"/>
  <c r="M3" i="9"/>
  <c r="I8" i="3"/>
  <c r="D646" i="4" l="1"/>
  <c r="F642" i="4"/>
  <c r="C636" i="1"/>
  <c r="E646" i="4"/>
  <c r="D636" i="1"/>
  <c r="H409" i="1"/>
  <c r="G409" i="1"/>
  <c r="G410" i="1"/>
  <c r="H410" i="1"/>
  <c r="E645" i="4"/>
  <c r="D635" i="1"/>
  <c r="D645" i="4"/>
  <c r="F641" i="4"/>
  <c r="C635" i="1"/>
  <c r="G634" i="1"/>
  <c r="H634" i="1"/>
  <c r="I19" i="3" l="1"/>
  <c r="D640" i="1"/>
  <c r="H635" i="1"/>
  <c r="G635" i="1"/>
  <c r="I18" i="3"/>
  <c r="D639" i="1"/>
  <c r="G636" i="1"/>
  <c r="H636" i="1"/>
  <c r="H18" i="3"/>
  <c r="F645" i="4"/>
  <c r="C639" i="1"/>
  <c r="H19" i="3"/>
  <c r="F646" i="4"/>
  <c r="C640" i="1"/>
  <c r="H639" i="1" l="1"/>
  <c r="G639" i="1"/>
  <c r="H7" i="3"/>
  <c r="G640" i="1"/>
  <c r="H640" i="1"/>
  <c r="J3" i="9" l="1"/>
  <c r="I7" i="3"/>
  <c r="M272" i="9" l="1"/>
  <c r="L272" i="9"/>
  <c r="H18" i="9"/>
  <c r="G18" i="9"/>
  <c r="H15" i="9"/>
  <c r="M16" i="9"/>
  <c r="H17" i="9"/>
  <c r="I5" i="9"/>
  <c r="J17" i="9"/>
  <c r="L15" i="9"/>
  <c r="M15" i="9"/>
  <c r="I12" i="9"/>
  <c r="J13" i="9"/>
  <c r="I13" i="9"/>
  <c r="J5" i="9"/>
  <c r="I11" i="9"/>
  <c r="J11" i="9"/>
  <c r="K6" i="9"/>
  <c r="K13" i="9"/>
  <c r="J7" i="9"/>
  <c r="I9" i="9"/>
  <c r="K9" i="9"/>
  <c r="G17" i="9"/>
  <c r="H16" i="9"/>
  <c r="I17" i="9"/>
  <c r="J9" i="9"/>
  <c r="K7" i="9"/>
  <c r="K12" i="9"/>
  <c r="J12" i="9"/>
  <c r="I6" i="9"/>
  <c r="K5" i="9"/>
  <c r="L16" i="9"/>
  <c r="G15" i="9"/>
  <c r="G16" i="9"/>
  <c r="J8" i="9"/>
  <c r="K10" i="9"/>
  <c r="K11" i="9"/>
  <c r="K8" i="9"/>
  <c r="J6" i="9"/>
  <c r="I8" i="9"/>
  <c r="I7" i="9"/>
  <c r="J10" i="9"/>
  <c r="E15" i="9" l="1"/>
  <c r="E18" i="9"/>
  <c r="B18" i="9" s="1"/>
  <c r="F272" i="9"/>
  <c r="B272" i="9" s="1"/>
  <c r="F16" i="9"/>
  <c r="E11" i="9"/>
  <c r="B11" i="9" s="1"/>
  <c r="E8" i="9"/>
  <c r="B8" i="9" s="1"/>
  <c r="E13" i="9"/>
  <c r="B13" i="9" s="1"/>
  <c r="F15" i="9"/>
  <c r="E17" i="9"/>
  <c r="B17" i="9" s="1"/>
  <c r="E12" i="9"/>
  <c r="B12" i="9" s="1"/>
  <c r="E6" i="9"/>
  <c r="B6" i="9" s="1"/>
  <c r="F19" i="9"/>
  <c r="E5" i="9"/>
  <c r="E10" i="9"/>
  <c r="B10" i="9" s="1"/>
  <c r="E16" i="9"/>
  <c r="E7" i="9"/>
  <c r="B7" i="9" s="1"/>
  <c r="E9" i="9"/>
  <c r="B9" i="9" s="1"/>
  <c r="B15" i="9" l="1"/>
  <c r="B16" i="9"/>
  <c r="F14" i="9"/>
  <c r="F3" i="9" s="1"/>
  <c r="E14"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<sst xmlns="http://schemas.openxmlformats.org/spreadsheetml/2006/main" count="4313" uniqueCount="3393">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</sst>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218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3839331</v>
      </c>
      <c r="D2" s="6">
        <f>'PR-RAS'!E6</f>
        <v>5064101.43</v>
      </c>
      <c r="E2" s="6">
        <v>0</v>
      </c>
      <c r="F2" s="6">
        <v>0</v>
      </c>
      <c r="G2" s="7">
        <f t="shared" ref="G2:G264" si="0">(B2/1000)*(C2*1+D2*2)</f>
        <v>13967.53386</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180201</v>
      </c>
      <c r="D46" s="1">
        <f>'PR-RAS'!E50</f>
        <v>492601.53</v>
      </c>
      <c r="E46" s="1">
        <v>0</v>
      </c>
      <c r="F46" s="1">
        <v>0</v>
      </c>
      <c r="G46" s="2">
        <f t="shared" si="0"/>
        <v>52443.182699999998</v>
      </c>
      <c r="H46" s="2">
        <f t="shared" si="1"/>
        <v>0.46999999997206032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180201</v>
      </c>
      <c r="D64" s="1">
        <f>'PR-RAS'!E68</f>
        <v>145399.84</v>
      </c>
      <c r="E64" s="1">
        <v>0</v>
      </c>
      <c r="F64" s="1">
        <v>0</v>
      </c>
      <c r="G64" s="2">
        <f t="shared" si="0"/>
        <v>29673.042839999998</v>
      </c>
      <c r="H64" s="2">
        <f t="shared" si="1"/>
        <v>0.16000000000349246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180201</v>
      </c>
      <c r="D65" s="1">
        <f>'PR-RAS'!E69</f>
        <v>145399.84</v>
      </c>
      <c r="E65" s="1">
        <v>0</v>
      </c>
      <c r="F65" s="1">
        <v>0</v>
      </c>
      <c r="G65" s="2">
        <f t="shared" si="0"/>
        <v>30144.043519999999</v>
      </c>
      <c r="H65" s="2">
        <f t="shared" si="1"/>
        <v>0.16000000000349246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347201.69</v>
      </c>
      <c r="E70" s="1">
        <v>0</v>
      </c>
      <c r="F70" s="1">
        <v>0</v>
      </c>
      <c r="G70" s="2">
        <f t="shared" si="0"/>
        <v>47913.833220000008</v>
      </c>
      <c r="H70" s="2">
        <f t="shared" si="1"/>
        <v>0.30999999999767169</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347201.69</v>
      </c>
      <c r="E72" s="1">
        <v>0</v>
      </c>
      <c r="F72" s="1">
        <v>0</v>
      </c>
      <c r="G72" s="2">
        <f t="shared" si="0"/>
        <v>49302.639979999993</v>
      </c>
      <c r="H72" s="2">
        <f t="shared" si="1"/>
        <v>0.30999999999767169</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27</v>
      </c>
      <c r="D78" s="1">
        <f>'PR-RAS'!E82</f>
        <v>10.02</v>
      </c>
      <c r="E78" s="1">
        <v>0</v>
      </c>
      <c r="F78" s="1">
        <v>0</v>
      </c>
      <c r="G78" s="2">
        <f t="shared" si="0"/>
        <v>3.62208</v>
      </c>
      <c r="H78" s="2">
        <f t="shared" si="1"/>
        <v>1.9999999999999574E-2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27</v>
      </c>
      <c r="D79" s="1">
        <f>'PR-RAS'!E83</f>
        <v>10.02</v>
      </c>
      <c r="E79" s="1">
        <v>0</v>
      </c>
      <c r="F79" s="1">
        <v>0</v>
      </c>
      <c r="G79" s="2">
        <f t="shared" si="0"/>
        <v>3.6691199999999999</v>
      </c>
      <c r="H79" s="2">
        <f t="shared" si="1"/>
        <v>1.9999999999999574E-2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27</v>
      </c>
      <c r="D81" s="1">
        <f>'PR-RAS'!E85</f>
        <v>10.02</v>
      </c>
      <c r="E81" s="1">
        <v>0</v>
      </c>
      <c r="F81" s="1">
        <v>0</v>
      </c>
      <c r="G81" s="2">
        <f t="shared" si="0"/>
        <v>3.7631999999999999</v>
      </c>
      <c r="H81" s="2">
        <f t="shared" si="1"/>
        <v>1.9999999999999574E-2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1119101</v>
      </c>
      <c r="D120" s="1">
        <f>'PR-RAS'!E124</f>
        <v>2031501.32</v>
      </c>
      <c r="E120" s="1">
        <v>0</v>
      </c>
      <c r="F120" s="1">
        <v>0</v>
      </c>
      <c r="G120" s="2">
        <f t="shared" si="0"/>
        <v>616670.33316000004</v>
      </c>
      <c r="H120" s="2">
        <f t="shared" si="1"/>
        <v>0.32000000006519258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1119101</v>
      </c>
      <c r="D121" s="1">
        <f>'PR-RAS'!E125</f>
        <v>2031501.32</v>
      </c>
      <c r="E121" s="1">
        <v>0</v>
      </c>
      <c r="F121" s="1">
        <v>0</v>
      </c>
      <c r="G121" s="2">
        <f t="shared" si="0"/>
        <v>621852.43680000002</v>
      </c>
      <c r="H121" s="2">
        <f t="shared" si="1"/>
        <v>0.32000000006519258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1119101</v>
      </c>
      <c r="D123" s="1">
        <f>'PR-RAS'!E127</f>
        <v>2031501.32</v>
      </c>
      <c r="E123" s="1">
        <v>0</v>
      </c>
      <c r="F123" s="1">
        <v>0</v>
      </c>
      <c r="G123" s="2">
        <f t="shared" si="0"/>
        <v>632216.64408000011</v>
      </c>
      <c r="H123" s="2">
        <f t="shared" si="1"/>
        <v>0.32000000006519258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2539982</v>
      </c>
      <c r="D129" s="1">
        <f>'PR-RAS'!E133</f>
        <v>2539982</v>
      </c>
      <c r="E129" s="1">
        <v>0</v>
      </c>
      <c r="F129" s="1">
        <v>0</v>
      </c>
      <c r="G129" s="2">
        <f t="shared" si="0"/>
        <v>975353.08799999999</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2539982</v>
      </c>
      <c r="D130" s="1">
        <f>'PR-RAS'!E134</f>
        <v>2539982</v>
      </c>
      <c r="E130" s="1">
        <v>0</v>
      </c>
      <c r="F130" s="1">
        <v>0</v>
      </c>
      <c r="G130" s="2">
        <f t="shared" si="0"/>
        <v>982973.03399999999</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2539982</v>
      </c>
      <c r="D131" s="1">
        <f>'PR-RAS'!E135</f>
        <v>2539982</v>
      </c>
      <c r="E131" s="1">
        <v>0</v>
      </c>
      <c r="F131" s="1">
        <v>0</v>
      </c>
      <c r="G131" s="2">
        <f t="shared" si="0"/>
        <v>990592.98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20</v>
      </c>
      <c r="D135" s="1">
        <f>'PR-RAS'!E139</f>
        <v>6.56</v>
      </c>
      <c r="E135" s="1">
        <v>0</v>
      </c>
      <c r="F135" s="1">
        <v>0</v>
      </c>
      <c r="G135" s="2">
        <f t="shared" si="0"/>
        <v>4.4380800000000002</v>
      </c>
      <c r="H135" s="2">
        <f t="shared" si="1"/>
        <v>0.44000000000000039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20</v>
      </c>
      <c r="D146" s="1">
        <f>'PR-RAS'!E150</f>
        <v>6.56</v>
      </c>
      <c r="E146" s="1">
        <v>0</v>
      </c>
      <c r="F146" s="1">
        <v>0</v>
      </c>
      <c r="G146" s="2">
        <f t="shared" si="0"/>
        <v>4.8023999999999996</v>
      </c>
      <c r="H146" s="2">
        <f t="shared" si="1"/>
        <v>0.44000000000000039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3849789</v>
      </c>
      <c r="D147" s="1">
        <f>'PR-RAS'!E151</f>
        <v>4920833.04</v>
      </c>
      <c r="E147" s="1">
        <v>0</v>
      </c>
      <c r="F147" s="1">
        <v>0</v>
      </c>
      <c r="G147" s="2">
        <f t="shared" si="0"/>
        <v>1998952.4416799999</v>
      </c>
      <c r="H147" s="2">
        <f t="shared" si="1"/>
        <v>4.0000000037252903E-2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3429994</v>
      </c>
      <c r="D148" s="1">
        <f>'PR-RAS'!E152</f>
        <v>4037704.8</v>
      </c>
      <c r="E148" s="1">
        <v>0</v>
      </c>
      <c r="F148" s="1">
        <v>0</v>
      </c>
      <c r="G148" s="2">
        <f t="shared" si="0"/>
        <v>1691294.3291999998</v>
      </c>
      <c r="H148" s="2">
        <f t="shared" si="1"/>
        <v>0.20000000018626451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2394240</v>
      </c>
      <c r="D149" s="1">
        <f>'PR-RAS'!E153</f>
        <v>2742488.19</v>
      </c>
      <c r="E149" s="1">
        <v>0</v>
      </c>
      <c r="F149" s="1">
        <v>0</v>
      </c>
      <c r="G149" s="2">
        <f t="shared" si="0"/>
        <v>1166124.0242399999</v>
      </c>
      <c r="H149" s="2">
        <f t="shared" si="1"/>
        <v>0.18999999994412065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2394240</v>
      </c>
      <c r="D150" s="1">
        <f>'PR-RAS'!E154</f>
        <v>2742488.19</v>
      </c>
      <c r="E150" s="1">
        <v>0</v>
      </c>
      <c r="F150" s="1">
        <v>0</v>
      </c>
      <c r="G150" s="2">
        <f t="shared" si="0"/>
        <v>1174003.2406199998</v>
      </c>
      <c r="H150" s="2">
        <f t="shared" si="1"/>
        <v>0.18999999994412065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547917</v>
      </c>
      <c r="D154" s="1">
        <f>'PR-RAS'!E158</f>
        <v>661423.23</v>
      </c>
      <c r="E154" s="1">
        <v>0</v>
      </c>
      <c r="F154" s="1">
        <v>0</v>
      </c>
      <c r="G154" s="2">
        <f t="shared" si="0"/>
        <v>286226.80937999999</v>
      </c>
      <c r="H154" s="2">
        <f t="shared" si="1"/>
        <v>0.22999999998137355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487837</v>
      </c>
      <c r="D155" s="1">
        <f>'PR-RAS'!E159</f>
        <v>633793.38</v>
      </c>
      <c r="E155" s="1">
        <v>0</v>
      </c>
      <c r="F155" s="1">
        <v>0</v>
      </c>
      <c r="G155" s="2">
        <f t="shared" si="0"/>
        <v>270335.25903999998</v>
      </c>
      <c r="H155" s="2">
        <f t="shared" si="1"/>
        <v>0.38000000000465661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170736</v>
      </c>
      <c r="D156" s="1">
        <f>'PR-RAS'!E160</f>
        <v>209392.98</v>
      </c>
      <c r="E156" s="1">
        <v>0</v>
      </c>
      <c r="F156" s="1">
        <v>0</v>
      </c>
      <c r="G156" s="2">
        <f t="shared" si="0"/>
        <v>91375.9038</v>
      </c>
      <c r="H156" s="2">
        <f t="shared" si="1"/>
        <v>1.9999999989522621E-2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317101</v>
      </c>
      <c r="D157" s="1">
        <f>'PR-RAS'!E161</f>
        <v>424400.4</v>
      </c>
      <c r="E157" s="1">
        <v>0</v>
      </c>
      <c r="F157" s="1">
        <v>0</v>
      </c>
      <c r="G157" s="2">
        <f t="shared" si="0"/>
        <v>181880.6808</v>
      </c>
      <c r="H157" s="2">
        <f t="shared" si="1"/>
        <v>0.40000000002328306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416268</v>
      </c>
      <c r="D159" s="1">
        <f>'PR-RAS'!E163</f>
        <v>877576.16</v>
      </c>
      <c r="E159" s="1">
        <v>0</v>
      </c>
      <c r="F159" s="1">
        <v>0</v>
      </c>
      <c r="G159" s="2">
        <f t="shared" si="0"/>
        <v>343084.41056000005</v>
      </c>
      <c r="H159" s="2">
        <f t="shared" si="1"/>
        <v>0.16000000003259629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54600</v>
      </c>
      <c r="D160" s="1">
        <f>'PR-RAS'!E164</f>
        <v>74352.06</v>
      </c>
      <c r="E160" s="1">
        <v>0</v>
      </c>
      <c r="F160" s="1">
        <v>0</v>
      </c>
      <c r="G160" s="2">
        <f t="shared" si="0"/>
        <v>32325.355080000001</v>
      </c>
      <c r="H160" s="2">
        <f t="shared" si="1"/>
        <v>5.9999999997671694E-2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29600</v>
      </c>
      <c r="D161" s="1">
        <f>'PR-RAS'!E165</f>
        <v>10800</v>
      </c>
      <c r="E161" s="1">
        <v>0</v>
      </c>
      <c r="F161" s="1">
        <v>0</v>
      </c>
      <c r="G161" s="2">
        <f t="shared" si="0"/>
        <v>8192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25000</v>
      </c>
      <c r="D162" s="1">
        <f>'PR-RAS'!E166</f>
        <v>54802.06</v>
      </c>
      <c r="E162" s="1">
        <v>0</v>
      </c>
      <c r="F162" s="1">
        <v>0</v>
      </c>
      <c r="G162" s="2">
        <f t="shared" si="0"/>
        <v>21671.263319999998</v>
      </c>
      <c r="H162" s="2">
        <f t="shared" si="1"/>
        <v>5.9999999997671694E-2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8750</v>
      </c>
      <c r="E163" s="1">
        <v>0</v>
      </c>
      <c r="F163" s="1">
        <v>0</v>
      </c>
      <c r="G163" s="2">
        <f t="shared" si="0"/>
        <v>2835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130323</v>
      </c>
      <c r="D165" s="1">
        <f>'PR-RAS'!E169</f>
        <v>412765.91000000003</v>
      </c>
      <c r="E165" s="1">
        <v>0</v>
      </c>
      <c r="F165" s="1">
        <v>0</v>
      </c>
      <c r="G165" s="2">
        <f t="shared" si="0"/>
        <v>156760.19048000002</v>
      </c>
      <c r="H165" s="2">
        <f t="shared" si="1"/>
        <v>8.999999996740371E-2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9221</v>
      </c>
      <c r="D166" s="1">
        <f>'PR-RAS'!E170</f>
        <v>69759.17</v>
      </c>
      <c r="E166" s="1">
        <v>0</v>
      </c>
      <c r="F166" s="1">
        <v>0</v>
      </c>
      <c r="G166" s="2">
        <f t="shared" si="0"/>
        <v>24541.991099999999</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72644</v>
      </c>
      <c r="D168" s="1">
        <f>'PR-RAS'!E172</f>
        <v>108233.96</v>
      </c>
      <c r="E168" s="1">
        <v>0</v>
      </c>
      <c r="F168" s="1">
        <v>0</v>
      </c>
      <c r="G168" s="2">
        <f t="shared" si="0"/>
        <v>48281.690640000008</v>
      </c>
      <c r="H168" s="2">
        <f t="shared" si="1"/>
        <v>3.9999999993597157E-2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14520</v>
      </c>
      <c r="D169" s="1">
        <f>'PR-RAS'!E173</f>
        <v>33526.839999999997</v>
      </c>
      <c r="E169" s="1">
        <v>0</v>
      </c>
      <c r="F169" s="1">
        <v>0</v>
      </c>
      <c r="G169" s="2">
        <f t="shared" si="0"/>
        <v>13704.37824</v>
      </c>
      <c r="H169" s="2">
        <f t="shared" si="1"/>
        <v>0.16000000000349246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33938</v>
      </c>
      <c r="D172" s="1">
        <f>'PR-RAS'!E176</f>
        <v>201245.94</v>
      </c>
      <c r="E172" s="1">
        <v>0</v>
      </c>
      <c r="F172" s="1">
        <v>0</v>
      </c>
      <c r="G172" s="2">
        <f t="shared" si="0"/>
        <v>74629.509480000008</v>
      </c>
      <c r="H172" s="2">
        <f t="shared" si="1"/>
        <v>5.9999999997671694E-2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194022</v>
      </c>
      <c r="D173" s="1">
        <f>'PR-RAS'!E177</f>
        <v>347804.73000000004</v>
      </c>
      <c r="E173" s="1">
        <v>0</v>
      </c>
      <c r="F173" s="1">
        <v>0</v>
      </c>
      <c r="G173" s="2">
        <f t="shared" si="0"/>
        <v>153016.61111999999</v>
      </c>
      <c r="H173" s="2">
        <f t="shared" si="1"/>
        <v>0.26999999996041879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6200</v>
      </c>
      <c r="D174" s="1">
        <f>'PR-RAS'!E178</f>
        <v>7884.3</v>
      </c>
      <c r="E174" s="1">
        <v>0</v>
      </c>
      <c r="F174" s="1">
        <v>0</v>
      </c>
      <c r="G174" s="2">
        <f t="shared" si="0"/>
        <v>3800.5677999999994</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126124</v>
      </c>
      <c r="D175" s="1">
        <f>'PR-RAS'!E179</f>
        <v>95610.07</v>
      </c>
      <c r="E175" s="1">
        <v>0</v>
      </c>
      <c r="F175" s="1">
        <v>0</v>
      </c>
      <c r="G175" s="2">
        <f t="shared" si="0"/>
        <v>55217.880359999996</v>
      </c>
      <c r="H175" s="2">
        <f t="shared" si="1"/>
        <v>7.0000000006984919E-2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6415</v>
      </c>
      <c r="D176" s="1">
        <f>'PR-RAS'!E180</f>
        <v>6415</v>
      </c>
      <c r="E176" s="1">
        <v>0</v>
      </c>
      <c r="F176" s="1">
        <v>0</v>
      </c>
      <c r="G176" s="2">
        <f t="shared" si="0"/>
        <v>3367.875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3350</v>
      </c>
      <c r="D177" s="1">
        <f>'PR-RAS'!E181</f>
        <v>3350</v>
      </c>
      <c r="E177" s="1">
        <v>0</v>
      </c>
      <c r="F177" s="1">
        <v>0</v>
      </c>
      <c r="G177" s="2">
        <f t="shared" si="0"/>
        <v>1768.8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3000</v>
      </c>
      <c r="D178" s="1">
        <f>'PR-RAS'!E182</f>
        <v>107000</v>
      </c>
      <c r="E178" s="1">
        <v>0</v>
      </c>
      <c r="F178" s="1">
        <v>0</v>
      </c>
      <c r="G178" s="2">
        <f t="shared" si="0"/>
        <v>38409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450</v>
      </c>
      <c r="D179" s="1">
        <f>'PR-RAS'!E183</f>
        <v>4475</v>
      </c>
      <c r="E179" s="1">
        <v>0</v>
      </c>
      <c r="F179" s="1">
        <v>0</v>
      </c>
      <c r="G179" s="2">
        <f t="shared" si="0"/>
        <v>1673.1999999999998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30523</v>
      </c>
      <c r="D180" s="1">
        <f>'PR-RAS'!E184</f>
        <v>95841.96</v>
      </c>
      <c r="E180" s="1">
        <v>0</v>
      </c>
      <c r="F180" s="1">
        <v>0</v>
      </c>
      <c r="G180" s="2">
        <f t="shared" si="0"/>
        <v>39775.038679999998</v>
      </c>
      <c r="H180" s="2">
        <f t="shared" si="1"/>
        <v>3.9999999993597157E-2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9460</v>
      </c>
      <c r="D181" s="1">
        <f>'PR-RAS'!E185</f>
        <v>16803.21</v>
      </c>
      <c r="E181" s="1">
        <v>0</v>
      </c>
      <c r="F181" s="1">
        <v>0</v>
      </c>
      <c r="G181" s="2">
        <f t="shared" si="0"/>
        <v>7751.9555999999993</v>
      </c>
      <c r="H181" s="2">
        <f t="shared" si="1"/>
        <v>0.20999999999912689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8500</v>
      </c>
      <c r="D182" s="1">
        <f>'PR-RAS'!E186</f>
        <v>10425.19</v>
      </c>
      <c r="E182" s="1">
        <v>0</v>
      </c>
      <c r="F182" s="1">
        <v>0</v>
      </c>
      <c r="G182" s="2">
        <f t="shared" si="0"/>
        <v>5312.41878</v>
      </c>
      <c r="H182" s="2">
        <f t="shared" si="1"/>
        <v>0.19000000000050932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37323</v>
      </c>
      <c r="D184" s="1">
        <f>'PR-RAS'!E188</f>
        <v>42653.46</v>
      </c>
      <c r="E184" s="1">
        <v>0</v>
      </c>
      <c r="F184" s="1">
        <v>0</v>
      </c>
      <c r="G184" s="2">
        <f t="shared" si="0"/>
        <v>22441.27536</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3150</v>
      </c>
      <c r="D185" s="1">
        <f>'PR-RAS'!E189</f>
        <v>6150</v>
      </c>
      <c r="E185" s="1">
        <v>0</v>
      </c>
      <c r="F185" s="1">
        <v>0</v>
      </c>
      <c r="G185" s="2">
        <f t="shared" si="0"/>
        <v>2842.7999999999997</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34023</v>
      </c>
      <c r="D186" s="1">
        <f>'PR-RAS'!E190</f>
        <v>34023.47</v>
      </c>
      <c r="E186" s="1">
        <v>0</v>
      </c>
      <c r="F186" s="1">
        <v>0</v>
      </c>
      <c r="G186" s="2">
        <f t="shared" si="0"/>
        <v>18882.938900000001</v>
      </c>
      <c r="H186" s="2">
        <f t="shared" si="1"/>
        <v>0.47000000000116415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790.61</v>
      </c>
      <c r="E187" s="1">
        <v>0</v>
      </c>
      <c r="F187" s="1">
        <v>0</v>
      </c>
      <c r="G187" s="2">
        <f t="shared" si="0"/>
        <v>294.10692</v>
      </c>
      <c r="H187" s="2">
        <f t="shared" si="1"/>
        <v>0.38999999999998636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1575</v>
      </c>
      <c r="E189" s="1">
        <v>0</v>
      </c>
      <c r="F189" s="1">
        <v>0</v>
      </c>
      <c r="G189" s="2">
        <f t="shared" si="0"/>
        <v>592.20000000000005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150</v>
      </c>
      <c r="D191" s="1">
        <f>'PR-RAS'!E195</f>
        <v>114.38</v>
      </c>
      <c r="E191" s="1">
        <v>0</v>
      </c>
      <c r="F191" s="1">
        <v>0</v>
      </c>
      <c r="G191" s="2">
        <f t="shared" si="0"/>
        <v>71.964399999999998</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3527</v>
      </c>
      <c r="D192" s="1">
        <f>'PR-RAS'!E196</f>
        <v>5552.08</v>
      </c>
      <c r="E192" s="1">
        <v>0</v>
      </c>
      <c r="F192" s="1">
        <v>0</v>
      </c>
      <c r="G192" s="2">
        <f t="shared" si="0"/>
        <v>2794.5515599999999</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3527</v>
      </c>
      <c r="D206" s="1">
        <f>'PR-RAS'!E210</f>
        <v>5552.08</v>
      </c>
      <c r="E206" s="1">
        <v>0</v>
      </c>
      <c r="F206" s="1">
        <v>0</v>
      </c>
      <c r="G206" s="2">
        <f t="shared" si="0"/>
        <v>2999.3878</v>
      </c>
      <c r="H206" s="2">
        <f t="shared" si="1"/>
        <v>7.999999999992724E-2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3527</v>
      </c>
      <c r="D207" s="1">
        <f>'PR-RAS'!E211</f>
        <v>5552.08</v>
      </c>
      <c r="E207" s="1">
        <v>0</v>
      </c>
      <c r="F207" s="1">
        <v>0</v>
      </c>
      <c r="G207" s="2">
        <f t="shared" si="0"/>
        <v>3014.0189599999999</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3849789</v>
      </c>
      <c r="D285" s="1">
        <f>'PR-RAS'!E289</f>
        <v>4920833.04</v>
      </c>
      <c r="E285" s="1">
        <v>0</v>
      </c>
      <c r="F285" s="1">
        <v>0</v>
      </c>
      <c r="G285" s="2">
        <f t="shared" si="8"/>
        <v>3888373.2427199995</v>
      </c>
      <c r="H285" s="2">
        <f t="shared" si="9"/>
        <v>4.0000000037252903E-2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143268.38999999966</v>
      </c>
      <c r="E286" s="1">
        <v>0</v>
      </c>
      <c r="F286" s="1">
        <v>0</v>
      </c>
      <c r="G286" s="2">
        <f t="shared" si="8"/>
        <v>81662.9822999998</v>
      </c>
      <c r="H286" s="2">
        <f t="shared" si="9"/>
        <v>0.38999999966472387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10458</v>
      </c>
      <c r="D287" s="1">
        <f>'PR-RAS'!E291</f>
        <v>0</v>
      </c>
      <c r="E287" s="1">
        <v>0</v>
      </c>
      <c r="F287" s="1">
        <v>0</v>
      </c>
      <c r="G287" s="2">
        <f t="shared" si="8"/>
        <v>2990.9879999999998</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691523.83</v>
      </c>
      <c r="D288" s="1">
        <f>'PR-RAS'!E292</f>
        <v>667255.61</v>
      </c>
      <c r="E288" s="1">
        <v>0</v>
      </c>
      <c r="F288" s="1">
        <v>0</v>
      </c>
      <c r="G288" s="2">
        <f t="shared" si="8"/>
        <v>581472.05934999988</v>
      </c>
      <c r="H288" s="2">
        <f t="shared" si="9"/>
        <v>0.56000000005587935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9588</v>
      </c>
      <c r="D290" s="1">
        <f>'PR-RAS'!E294</f>
        <v>9260.26</v>
      </c>
      <c r="E290" s="1">
        <v>0</v>
      </c>
      <c r="F290" s="1">
        <v>0</v>
      </c>
      <c r="G290" s="2">
        <f t="shared" si="8"/>
        <v>8123.3622799999994</v>
      </c>
      <c r="H290" s="2">
        <f t="shared" si="9"/>
        <v>0.26000000000021828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9588</v>
      </c>
      <c r="D291" s="1">
        <f>'PR-RAS'!E295</f>
        <v>9260.26</v>
      </c>
      <c r="E291" s="1">
        <v>0</v>
      </c>
      <c r="F291" s="1">
        <v>0</v>
      </c>
      <c r="G291" s="2">
        <f t="shared" si="8"/>
        <v>8151.4707999999991</v>
      </c>
      <c r="H291" s="2">
        <f t="shared" si="9"/>
        <v>0.26000000000021828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13810</v>
      </c>
      <c r="D345" s="1">
        <f>'PR-RAS'!E350</f>
        <v>152178.45000000001</v>
      </c>
      <c r="E345" s="1">
        <v>0</v>
      </c>
      <c r="F345" s="1">
        <v>0</v>
      </c>
      <c r="G345" s="2">
        <f t="shared" si="8"/>
        <v>109449.4136</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13810</v>
      </c>
      <c r="D358" s="1">
        <f>'PR-RAS'!E363</f>
        <v>152178.45000000001</v>
      </c>
      <c r="E358" s="1">
        <v>0</v>
      </c>
      <c r="F358" s="1">
        <v>0</v>
      </c>
      <c r="G358" s="2">
        <f t="shared" si="8"/>
        <v>113585.5833</v>
      </c>
      <c r="H358" s="2">
        <f t="shared" si="9"/>
        <v>0.45000000001164153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13810</v>
      </c>
      <c r="D364" s="1">
        <f>'PR-RAS'!E369</f>
        <v>152178.45000000001</v>
      </c>
      <c r="E364" s="1">
        <v>0</v>
      </c>
      <c r="F364" s="1">
        <v>0</v>
      </c>
      <c r="G364" s="2">
        <f t="shared" si="8"/>
        <v>115494.58470000001</v>
      </c>
      <c r="H364" s="2">
        <f t="shared" si="9"/>
        <v>0.45000000001164153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6938</v>
      </c>
      <c r="D365" s="1">
        <f>'PR-RAS'!E370</f>
        <v>0</v>
      </c>
      <c r="E365" s="1">
        <v>0</v>
      </c>
      <c r="F365" s="1">
        <v>0</v>
      </c>
      <c r="G365" s="2">
        <f t="shared" si="8"/>
        <v>2525.4319999999998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6872</v>
      </c>
      <c r="D366" s="1">
        <f>'PR-RAS'!E371</f>
        <v>0</v>
      </c>
      <c r="E366" s="1">
        <v>0</v>
      </c>
      <c r="F366" s="1">
        <v>0</v>
      </c>
      <c r="G366" s="2">
        <f t="shared" si="8"/>
        <v>2508.2799999999997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115190</v>
      </c>
      <c r="E367" s="1">
        <v>0</v>
      </c>
      <c r="F367" s="1">
        <v>0</v>
      </c>
      <c r="G367" s="2">
        <f t="shared" si="8"/>
        <v>84319.08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36988.449999999997</v>
      </c>
      <c r="E371" s="1">
        <v>0</v>
      </c>
      <c r="F371" s="1">
        <v>0</v>
      </c>
      <c r="G371" s="2">
        <f t="shared" si="8"/>
        <v>27371.452999999998</v>
      </c>
      <c r="H371" s="2">
        <f t="shared" si="9"/>
        <v>0.44999999999708962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13810</v>
      </c>
      <c r="D403" s="1">
        <f>'PR-RAS'!E408</f>
        <v>152178.45000000001</v>
      </c>
      <c r="E403" s="1">
        <v>0</v>
      </c>
      <c r="F403" s="1">
        <v>0</v>
      </c>
      <c r="G403" s="2">
        <f t="shared" si="8"/>
        <v>127903.09380000002</v>
      </c>
      <c r="H403" s="2">
        <f t="shared" si="9"/>
        <v>0.45000000001164153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3839331</v>
      </c>
      <c r="D407" s="1">
        <f>'PR-RAS'!E412</f>
        <v>5064101.43</v>
      </c>
      <c r="E407" s="1">
        <v>0</v>
      </c>
      <c r="F407" s="1">
        <v>0</v>
      </c>
      <c r="G407" s="2">
        <f t="shared" si="8"/>
        <v>5670818.7471599998</v>
      </c>
      <c r="H407" s="2">
        <f t="shared" si="9"/>
        <v>0.42999999970197678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3863599</v>
      </c>
      <c r="D408" s="1">
        <f>'PR-RAS'!E413</f>
        <v>5073011.49</v>
      </c>
      <c r="E408" s="1">
        <v>0</v>
      </c>
      <c r="F408" s="1">
        <v>0</v>
      </c>
      <c r="G408" s="2">
        <f t="shared" si="8"/>
        <v>5701916.1458599996</v>
      </c>
      <c r="H408" s="2">
        <f t="shared" si="9"/>
        <v>0.49000000022351742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24268</v>
      </c>
      <c r="D410" s="1">
        <f>'PR-RAS'!E415</f>
        <v>8910.0600000005215</v>
      </c>
      <c r="E410" s="1">
        <v>0</v>
      </c>
      <c r="F410" s="1">
        <v>0</v>
      </c>
      <c r="G410" s="2">
        <f t="shared" si="8"/>
        <v>17214.041080000425</v>
      </c>
      <c r="H410" s="2">
        <f t="shared" si="9"/>
        <v>6.0000000521540642E-2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691523.83</v>
      </c>
      <c r="D411" s="1">
        <f>'PR-RAS'!E416</f>
        <v>667255.61</v>
      </c>
      <c r="E411" s="1">
        <v>0</v>
      </c>
      <c r="F411" s="1">
        <v>0</v>
      </c>
      <c r="G411" s="2">
        <f t="shared" si="8"/>
        <v>830674.37049999984</v>
      </c>
      <c r="H411" s="2">
        <f t="shared" si="9"/>
        <v>0.56000000005587935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9588</v>
      </c>
      <c r="D413" s="1">
        <f>'PR-RAS'!E418</f>
        <v>9260.26</v>
      </c>
      <c r="E413" s="1">
        <v>0</v>
      </c>
      <c r="F413" s="1">
        <v>0</v>
      </c>
      <c r="G413" s="2">
        <f t="shared" si="8"/>
        <v>11580.71024</v>
      </c>
      <c r="H413" s="2">
        <f t="shared" si="9"/>
        <v>0.26000000000021828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3839331</v>
      </c>
      <c r="D633" s="1">
        <f>'PR-RAS'!E639</f>
        <v>5064101.43</v>
      </c>
      <c r="E633" s="1">
        <v>0</v>
      </c>
      <c r="F633" s="1">
        <v>0</v>
      </c>
      <c r="G633" s="2">
        <f t="shared" si="10"/>
        <v>8827481.3995200004</v>
      </c>
      <c r="H633" s="2">
        <f t="shared" si="11"/>
        <v>0.42999999970197678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3863599</v>
      </c>
      <c r="D634" s="1">
        <f>'PR-RAS'!E640</f>
        <v>5073011.49</v>
      </c>
      <c r="E634" s="1">
        <v>0</v>
      </c>
      <c r="F634" s="1">
        <v>0</v>
      </c>
      <c r="G634" s="2">
        <f t="shared" si="10"/>
        <v>8868090.7133400012</v>
      </c>
      <c r="H634" s="2">
        <f t="shared" si="11"/>
        <v>0.49000000022351742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24268</v>
      </c>
      <c r="D636" s="1">
        <f>'PR-RAS'!E642</f>
        <v>8910.0600000005215</v>
      </c>
      <c r="E636" s="1">
        <v>0</v>
      </c>
      <c r="F636" s="1">
        <v>0</v>
      </c>
      <c r="G636" s="2">
        <f t="shared" si="10"/>
        <v>26725.956200000663</v>
      </c>
      <c r="H636" s="2">
        <f t="shared" si="11"/>
        <v>6.0000000521540642E-2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691523.83</v>
      </c>
      <c r="D637" s="1">
        <f>'PR-RAS'!E643</f>
        <v>667255.61</v>
      </c>
      <c r="E637" s="1">
        <v>0</v>
      </c>
      <c r="F637" s="1">
        <v>0</v>
      </c>
      <c r="G637" s="2">
        <f t="shared" si="10"/>
        <v>1288558.2918</v>
      </c>
      <c r="H637" s="2">
        <f t="shared" si="11"/>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667255.82999999996</v>
      </c>
      <c r="D639" s="1">
        <f>'PR-RAS'!E645</f>
        <v>658345.54999999946</v>
      </c>
      <c r="E639" s="1">
        <v>0</v>
      </c>
      <c r="F639" s="1">
        <v>0</v>
      </c>
      <c r="G639" s="2">
        <f t="shared" si="10"/>
        <v>1265758.1413399992</v>
      </c>
      <c r="H639" s="2">
        <f t="shared" si="11"/>
        <v>0.62000000057742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667555.61</v>
      </c>
      <c r="D642" s="1">
        <f>'PR-RAS'!E649</f>
        <v>702543.79</v>
      </c>
      <c r="E642" s="1">
        <v>0</v>
      </c>
      <c r="F642" s="1">
        <v>0</v>
      </c>
      <c r="G642" s="2">
        <f t="shared" si="10"/>
        <v>1328564.2847899999</v>
      </c>
      <c r="H642" s="2">
        <f t="shared" si="11"/>
        <v>0.59999999997671694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4148382.79</v>
      </c>
      <c r="D643" s="1">
        <f>'PR-RAS'!E650</f>
        <v>5483646.3200000003</v>
      </c>
      <c r="E643" s="1">
        <v>0</v>
      </c>
      <c r="F643" s="1">
        <v>0</v>
      </c>
      <c r="G643" s="2">
        <f t="shared" si="10"/>
        <v>9704263.6260599997</v>
      </c>
      <c r="H643" s="2">
        <f t="shared" si="11"/>
        <v>0.53000000026077032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4113394.61</v>
      </c>
      <c r="D644" s="1">
        <f>'PR-RAS'!E651</f>
        <v>5502822.3200000003</v>
      </c>
      <c r="E644" s="1">
        <v>0</v>
      </c>
      <c r="F644" s="1">
        <v>0</v>
      </c>
      <c r="G644" s="2">
        <f t="shared" si="10"/>
        <v>9721542.2377499994</v>
      </c>
      <c r="H644" s="2">
        <f t="shared" si="11"/>
        <v>0.71000000042840838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702543.7900000005</v>
      </c>
      <c r="D645" s="1">
        <f>'PR-RAS'!E652</f>
        <v>683367.79</v>
      </c>
      <c r="E645" s="1">
        <v>0</v>
      </c>
      <c r="F645" s="1">
        <v>0</v>
      </c>
      <c r="G645" s="2">
        <f t="shared" si="10"/>
        <v>1332615.9142800004</v>
      </c>
      <c r="H645" s="2">
        <f t="shared" si="11"/>
        <v>0.41999999945983291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22</v>
      </c>
      <c r="D647" s="1">
        <f>'PR-RAS'!E654</f>
        <v>22</v>
      </c>
      <c r="E647" s="1">
        <v>0</v>
      </c>
      <c r="F647" s="1">
        <v>0</v>
      </c>
      <c r="G647" s="2">
        <f t="shared" si="10"/>
        <v>42.636000000000003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34730</v>
      </c>
      <c r="D668" s="1">
        <f>'PR-RAS'!E675</f>
        <v>0</v>
      </c>
      <c r="E668" s="1">
        <v>0</v>
      </c>
      <c r="F668" s="1">
        <v>0</v>
      </c>
      <c r="G668" s="2">
        <f t="shared" si="10"/>
        <v>23164.91</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145471</v>
      </c>
      <c r="D669" s="1">
        <f>'PR-RAS'!E676</f>
        <v>145399.84</v>
      </c>
      <c r="E669" s="1">
        <v>0</v>
      </c>
      <c r="F669" s="1">
        <v>0</v>
      </c>
      <c r="G669" s="2">
        <f t="shared" si="10"/>
        <v>291428.81424000004</v>
      </c>
      <c r="H669" s="2">
        <f t="shared" si="11"/>
        <v>0.16000000000349246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347201.69</v>
      </c>
      <c r="E691" s="1">
        <v>0</v>
      </c>
      <c r="F691" s="1">
        <v>0</v>
      </c>
      <c r="G691" s="2">
        <f t="shared" si="10"/>
        <v>479138.33219999995</v>
      </c>
      <c r="H691" s="2">
        <f t="shared" si="11"/>
        <v>0.30999999999767169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379585</v>
      </c>
      <c r="D709" s="1">
        <f>'PR-RAS'!E716</f>
        <v>437909.82</v>
      </c>
      <c r="E709" s="1">
        <v>0</v>
      </c>
      <c r="F709" s="1">
        <v>0</v>
      </c>
      <c r="G709" s="2">
        <f t="shared" si="10"/>
        <v>888826.48512000008</v>
      </c>
      <c r="H709" s="2">
        <f t="shared" si="11"/>
        <v>0.17999999999301508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8210</v>
      </c>
      <c r="D710" s="1">
        <f>'PR-RAS'!E717</f>
        <v>3326</v>
      </c>
      <c r="E710" s="1">
        <v>0</v>
      </c>
      <c r="F710" s="1">
        <v>0</v>
      </c>
      <c r="G710" s="2">
        <f t="shared" si="10"/>
        <v>10537.157999999999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25000</v>
      </c>
      <c r="D711" s="1">
        <f>'PR-RAS'!E718</f>
        <v>54802.06</v>
      </c>
      <c r="E711" s="1">
        <v>0</v>
      </c>
      <c r="F711" s="1">
        <v>0</v>
      </c>
      <c r="G711" s="2">
        <f t="shared" si="10"/>
        <v>95568.925199999998</v>
      </c>
      <c r="H711" s="2">
        <f t="shared" si="11"/>
        <v>5.9999999997671694E-2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450</v>
      </c>
      <c r="D713" s="1">
        <f>'PR-RAS'!E720</f>
        <v>4475</v>
      </c>
      <c r="E713" s="1">
        <v>0</v>
      </c>
      <c r="F713" s="1">
        <v>0</v>
      </c>
      <c r="G713" s="2">
        <f t="shared" si="10"/>
        <v>6692.7999999999993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12537</v>
      </c>
      <c r="D714" s="1">
        <f>'PR-RAS'!E721</f>
        <v>0</v>
      </c>
      <c r="E714" s="1">
        <v>0</v>
      </c>
      <c r="F714" s="1">
        <v>0</v>
      </c>
      <c r="G714" s="2">
        <f t="shared" si="10"/>
        <v>8938.8809999999994</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2986</v>
      </c>
      <c r="D715" s="1">
        <f>'PR-RAS'!E722</f>
        <v>95841.96</v>
      </c>
      <c r="E715" s="1">
        <v>0</v>
      </c>
      <c r="F715" s="1">
        <v>0</v>
      </c>
      <c r="G715" s="2">
        <f t="shared" si="10"/>
        <v>138994.32287999999</v>
      </c>
      <c r="H715" s="2">
        <f t="shared" si="11"/>
        <v>3.9999999993597157E-2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15000</v>
      </c>
      <c r="D716" s="1">
        <f>'PR-RAS'!E723</f>
        <v>0</v>
      </c>
      <c r="E716" s="1">
        <v>0</v>
      </c>
      <c r="F716" s="1">
        <v>0</v>
      </c>
      <c r="G716" s="2">
        <f t="shared" si="10"/>
        <v>10725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3150</v>
      </c>
      <c r="D718" s="1">
        <f>'PR-RAS'!E725</f>
        <v>6150</v>
      </c>
      <c r="E718" s="1">
        <v>0</v>
      </c>
      <c r="F718" s="1">
        <v>0</v>
      </c>
      <c r="G718" s="2">
        <f t="shared" si="10"/>
        <v>11077.65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1106971.3</v>
      </c>
      <c r="D984" s="6">
        <f>BILANCA!E6</f>
        <v>1186767.9300000002</v>
      </c>
      <c r="E984" s="6">
        <v>0</v>
      </c>
      <c r="F984" s="6">
        <v>0</v>
      </c>
      <c r="G984" s="7">
        <f t="shared" ref="G984:G1241" si="22">B984/1000*C984+B984/500*D984</f>
        <v>3480.5071600000006</v>
      </c>
      <c r="H984" s="7">
        <f t="shared" si="19"/>
        <v>0.36999999987892807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317360.51000000007</v>
      </c>
      <c r="D985" s="1">
        <f>BILANCA!E7</f>
        <v>471673.52</v>
      </c>
      <c r="E985" s="1">
        <v>0</v>
      </c>
      <c r="F985" s="1">
        <v>0</v>
      </c>
      <c r="G985" s="2">
        <f t="shared" si="22"/>
        <v>2521.4151000000002</v>
      </c>
      <c r="H985" s="2">
        <f t="shared" si="19"/>
        <v>0.96999999991385266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317360.51000000007</v>
      </c>
      <c r="D990" s="1">
        <f>BILANCA!E12</f>
        <v>471673.52</v>
      </c>
      <c r="E990" s="1">
        <v>0</v>
      </c>
      <c r="F990" s="1">
        <v>0</v>
      </c>
      <c r="G990" s="2">
        <f t="shared" si="22"/>
        <v>8824.9528500000015</v>
      </c>
      <c r="H990" s="2">
        <f t="shared" si="19"/>
        <v>0.96999999991385266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91032.469999999972</v>
      </c>
      <c r="D997" s="1">
        <f>BILANCA!E19</f>
        <v>333753.37999999989</v>
      </c>
      <c r="E997" s="1">
        <v>0</v>
      </c>
      <c r="F997" s="1">
        <v>0</v>
      </c>
      <c r="G997" s="2">
        <f t="shared" si="22"/>
        <v>10619.549219999997</v>
      </c>
      <c r="H997" s="2">
        <f t="shared" si="19"/>
        <v>0.84999999986030161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150372.20000000001</v>
      </c>
      <c r="D998" s="1">
        <f>BILANCA!E20</f>
        <v>150372.20000000001</v>
      </c>
      <c r="E998" s="1">
        <v>0</v>
      </c>
      <c r="F998" s="1">
        <v>0</v>
      </c>
      <c r="G998" s="2">
        <f t="shared" si="22"/>
        <v>6766.7489999999998</v>
      </c>
      <c r="H998" s="2">
        <f t="shared" si="19"/>
        <v>0.40000000002328306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10992.99</v>
      </c>
      <c r="D999" s="1">
        <f>BILANCA!E21</f>
        <v>10992.99</v>
      </c>
      <c r="E999" s="1">
        <v>0</v>
      </c>
      <c r="F999" s="1">
        <v>0</v>
      </c>
      <c r="G999" s="2">
        <f t="shared" si="22"/>
        <v>527.66352000000006</v>
      </c>
      <c r="H999" s="2">
        <f t="shared" si="19"/>
        <v>2.0000000000436557E-2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1418992.92</v>
      </c>
      <c r="D1000" s="1">
        <f>BILANCA!E22</f>
        <v>1419982.92</v>
      </c>
      <c r="E1000" s="1">
        <v>0</v>
      </c>
      <c r="F1000" s="1">
        <v>0</v>
      </c>
      <c r="G1000" s="2">
        <f t="shared" si="22"/>
        <v>72402.298920000001</v>
      </c>
      <c r="H1000" s="2">
        <f t="shared" si="19"/>
        <v>0.16000000014901161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151188.45000000001</v>
      </c>
      <c r="E1004" s="1">
        <v>0</v>
      </c>
      <c r="F1004" s="1">
        <v>0</v>
      </c>
      <c r="G1004" s="2">
        <f t="shared" si="22"/>
        <v>6349.9149000000007</v>
      </c>
      <c r="H1004" s="2">
        <f t="shared" si="19"/>
        <v>0.45000000001164153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1489325.64</v>
      </c>
      <c r="D1006" s="1">
        <f>BILANCA!E28</f>
        <v>1398783.18</v>
      </c>
      <c r="E1006" s="1">
        <v>0</v>
      </c>
      <c r="F1006" s="1">
        <v>0</v>
      </c>
      <c r="G1006" s="2">
        <f t="shared" si="22"/>
        <v>98598.516000000003</v>
      </c>
      <c r="H1006" s="2">
        <f t="shared" si="19"/>
        <v>0.5400000000372529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221992.10000000009</v>
      </c>
      <c r="D1007" s="1">
        <f>BILANCA!E29</f>
        <v>137920.14000000013</v>
      </c>
      <c r="E1007" s="1">
        <v>0</v>
      </c>
      <c r="F1007" s="1">
        <v>0</v>
      </c>
      <c r="G1007" s="2">
        <f t="shared" si="22"/>
        <v>11947.977120000009</v>
      </c>
      <c r="H1007" s="2">
        <f t="shared" si="19"/>
        <v>0.24000000022351742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2007785.11</v>
      </c>
      <c r="D1008" s="1">
        <f>BILANCA!E30</f>
        <v>2007785.11</v>
      </c>
      <c r="E1008" s="1">
        <v>0</v>
      </c>
      <c r="F1008" s="1">
        <v>0</v>
      </c>
      <c r="G1008" s="2">
        <f t="shared" si="22"/>
        <v>150583.88325000001</v>
      </c>
      <c r="H1008" s="2">
        <f t="shared" si="19"/>
        <v>0.22000000020489097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1785793.01</v>
      </c>
      <c r="D1012" s="1">
        <f>BILANCA!E34</f>
        <v>1869864.97</v>
      </c>
      <c r="E1012" s="1">
        <v>0</v>
      </c>
      <c r="F1012" s="1">
        <v>0</v>
      </c>
      <c r="G1012" s="2">
        <f t="shared" si="22"/>
        <v>160240.16555000001</v>
      </c>
      <c r="H1012" s="2">
        <f t="shared" si="19"/>
        <v>4.0000000037252903E-2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4335.9400000000005</v>
      </c>
      <c r="D1023" s="1">
        <f>BILANCA!E45</f>
        <v>0</v>
      </c>
      <c r="E1023" s="1">
        <v>0</v>
      </c>
      <c r="F1023" s="1">
        <v>0</v>
      </c>
      <c r="G1023" s="2">
        <f t="shared" si="22"/>
        <v>173.43760000000003</v>
      </c>
      <c r="H1023" s="2">
        <f t="shared" si="19"/>
        <v>5.9999999999490683E-2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18750</v>
      </c>
      <c r="D1025" s="1">
        <f>BILANCA!E47</f>
        <v>18750</v>
      </c>
      <c r="E1025" s="1">
        <v>0</v>
      </c>
      <c r="F1025" s="1">
        <v>0</v>
      </c>
      <c r="G1025" s="2">
        <f t="shared" si="22"/>
        <v>2362.5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14414.06</v>
      </c>
      <c r="D1028" s="1">
        <f>BILANCA!E50</f>
        <v>18750</v>
      </c>
      <c r="E1028" s="1">
        <v>0</v>
      </c>
      <c r="F1028" s="1">
        <v>0</v>
      </c>
      <c r="G1028" s="2">
        <f t="shared" si="22"/>
        <v>2336.1327000000001</v>
      </c>
      <c r="H1028" s="2">
        <f t="shared" si="19"/>
        <v>5.9999999999490683E-2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789610.79</v>
      </c>
      <c r="D1046" s="1">
        <f>BILANCA!E68</f>
        <v>715094.41</v>
      </c>
      <c r="E1046" s="1">
        <v>0</v>
      </c>
      <c r="F1046" s="1">
        <v>0</v>
      </c>
      <c r="G1046" s="2">
        <f t="shared" si="22"/>
        <v>139847.37543000001</v>
      </c>
      <c r="H1046" s="2">
        <f t="shared" si="19"/>
        <v>0.61999999999534339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702543.79</v>
      </c>
      <c r="D1047" s="1">
        <f>BILANCA!E69</f>
        <v>683367.79</v>
      </c>
      <c r="E1047" s="1">
        <v>0</v>
      </c>
      <c r="F1047" s="1">
        <v>0</v>
      </c>
      <c r="G1047" s="2">
        <f t="shared" si="22"/>
        <v>132433.87968000001</v>
      </c>
      <c r="H1047" s="2">
        <f t="shared" si="19"/>
        <v>0.41999999992549419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702543.79</v>
      </c>
      <c r="D1048" s="1">
        <f>BILANCA!E70</f>
        <v>683367.79</v>
      </c>
      <c r="E1048" s="1">
        <v>0</v>
      </c>
      <c r="F1048" s="1">
        <v>0</v>
      </c>
      <c r="G1048" s="2">
        <f t="shared" si="22"/>
        <v>134503.15905000002</v>
      </c>
      <c r="H1048" s="2">
        <f t="shared" si="19"/>
        <v>0.41999999992549419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702543.79</v>
      </c>
      <c r="D1050" s="1">
        <f>BILANCA!E72</f>
        <v>683367.79</v>
      </c>
      <c r="E1050" s="1">
        <v>0</v>
      </c>
      <c r="F1050" s="1">
        <v>0</v>
      </c>
      <c r="G1050" s="2">
        <f t="shared" si="22"/>
        <v>138641.71779000002</v>
      </c>
      <c r="H1050" s="2">
        <f t="shared" si="19"/>
        <v>0.41999999992549419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75083</v>
      </c>
      <c r="D1056" s="1">
        <f>BILANCA!E78</f>
        <v>20152.48</v>
      </c>
      <c r="E1056" s="1">
        <v>0</v>
      </c>
      <c r="F1056" s="1">
        <v>0</v>
      </c>
      <c r="G1056" s="2">
        <f t="shared" si="22"/>
        <v>8423.3210799999997</v>
      </c>
      <c r="H1056" s="2">
        <f t="shared" si="19"/>
        <v>0.47999999999956344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75083</v>
      </c>
      <c r="D1064" s="1">
        <f>BILANCA!E86</f>
        <v>20152.48</v>
      </c>
      <c r="E1064" s="1">
        <v>0</v>
      </c>
      <c r="F1064" s="1">
        <v>0</v>
      </c>
      <c r="G1064" s="2">
        <f t="shared" si="22"/>
        <v>9346.4247599999999</v>
      </c>
      <c r="H1064" s="2">
        <f t="shared" si="19"/>
        <v>0.47999999999956344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11984</v>
      </c>
      <c r="D1124" s="1">
        <f>BILANCA!E146</f>
        <v>11574.14</v>
      </c>
      <c r="E1124" s="1">
        <v>0</v>
      </c>
      <c r="F1124" s="1">
        <v>0</v>
      </c>
      <c r="G1124" s="2">
        <f t="shared" si="22"/>
        <v>4953.6514799999995</v>
      </c>
      <c r="H1124" s="2">
        <f t="shared" si="23"/>
        <v>0.13999999999941792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11984</v>
      </c>
      <c r="D1138" s="1">
        <f>BILANCA!E160</f>
        <v>11574.14</v>
      </c>
      <c r="E1138" s="1">
        <v>0</v>
      </c>
      <c r="F1138" s="1">
        <v>0</v>
      </c>
      <c r="G1138" s="2">
        <f t="shared" si="22"/>
        <v>5445.5033999999996</v>
      </c>
      <c r="H1138" s="2">
        <f t="shared" si="23"/>
        <v>0.13999999999941792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1106971.3</v>
      </c>
      <c r="D1152" s="1">
        <f>BILANCA!E175</f>
        <v>1186767.93</v>
      </c>
      <c r="E1152" s="1">
        <v>0</v>
      </c>
      <c r="F1152" s="1">
        <v>0</v>
      </c>
      <c r="G1152" s="2">
        <f t="shared" si="22"/>
        <v>588205.71004000003</v>
      </c>
      <c r="H1152" s="2">
        <f t="shared" si="23"/>
        <v>0.37000000011175871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44474.28</v>
      </c>
      <c r="D1153" s="1">
        <f>BILANCA!E176</f>
        <v>31658.89</v>
      </c>
      <c r="E1153" s="1">
        <v>0</v>
      </c>
      <c r="F1153" s="1">
        <v>0</v>
      </c>
      <c r="G1153" s="2">
        <f t="shared" si="22"/>
        <v>18324.6502</v>
      </c>
      <c r="H1153" s="2">
        <f t="shared" si="23"/>
        <v>0.38999999999941792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44474.28</v>
      </c>
      <c r="D1154" s="1">
        <f>BILANCA!E177</f>
        <v>31658.89</v>
      </c>
      <c r="E1154" s="1">
        <v>0</v>
      </c>
      <c r="F1154" s="1">
        <v>0</v>
      </c>
      <c r="G1154" s="2">
        <f t="shared" si="22"/>
        <v>18432.442260000003</v>
      </c>
      <c r="H1154" s="2">
        <f t="shared" si="23"/>
        <v>0.38999999999941792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19967</v>
      </c>
      <c r="D1156" s="1">
        <f>BILANCA!E179</f>
        <v>8803.76</v>
      </c>
      <c r="E1156" s="1">
        <v>0</v>
      </c>
      <c r="F1156" s="1">
        <v>0</v>
      </c>
      <c r="G1156" s="2">
        <f t="shared" si="22"/>
        <v>6500.391959999999</v>
      </c>
      <c r="H1156" s="2">
        <f t="shared" si="23"/>
        <v>0.23999999999978172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24507.279999999999</v>
      </c>
      <c r="D1165" s="1">
        <f>BILANCA!E188</f>
        <v>22855.13</v>
      </c>
      <c r="E1165" s="1">
        <v>0</v>
      </c>
      <c r="F1165" s="1">
        <v>0</v>
      </c>
      <c r="G1165" s="2">
        <f t="shared" si="22"/>
        <v>12779.592280000001</v>
      </c>
      <c r="H1165" s="2">
        <f t="shared" si="23"/>
        <v>0.40999999999985448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1062497.02</v>
      </c>
      <c r="D1214" s="1">
        <f>BILANCA!E237</f>
        <v>1155109.04</v>
      </c>
      <c r="E1214" s="1">
        <v>0</v>
      </c>
      <c r="F1214" s="1">
        <v>0</v>
      </c>
      <c r="G1214" s="2">
        <f t="shared" si="22"/>
        <v>779097.18810000014</v>
      </c>
      <c r="H1214" s="2">
        <f t="shared" si="23"/>
        <v>6.0000000055879354E-2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385653.19</v>
      </c>
      <c r="D1215" s="1">
        <f>BILANCA!E238</f>
        <v>487503.23</v>
      </c>
      <c r="E1215" s="1">
        <v>0</v>
      </c>
      <c r="F1215" s="1">
        <v>0</v>
      </c>
      <c r="G1215" s="2">
        <f t="shared" si="22"/>
        <v>315673.03879999998</v>
      </c>
      <c r="H1215" s="2">
        <f t="shared" si="23"/>
        <v>0.41999999998370185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385653.19</v>
      </c>
      <c r="D1216" s="1">
        <f>BILANCA!E239</f>
        <v>487503.23</v>
      </c>
      <c r="E1216" s="1">
        <v>0</v>
      </c>
      <c r="F1216" s="1">
        <v>0</v>
      </c>
      <c r="G1216" s="2">
        <f t="shared" si="22"/>
        <v>317033.69845000003</v>
      </c>
      <c r="H1216" s="2">
        <f t="shared" si="23"/>
        <v>0.41999999998370185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385653.19</v>
      </c>
      <c r="D1217" s="1">
        <f>BILANCA!E240</f>
        <v>487503.23</v>
      </c>
      <c r="E1217" s="1">
        <v>0</v>
      </c>
      <c r="F1217" s="1">
        <v>0</v>
      </c>
      <c r="G1217" s="2">
        <f t="shared" si="22"/>
        <v>318394.35810000001</v>
      </c>
      <c r="H1217" s="2">
        <f t="shared" si="23"/>
        <v>0.41999999998370185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667255.82999999996</v>
      </c>
      <c r="D1222" s="1">
        <f>BILANCA!E245</f>
        <v>658345.55000000005</v>
      </c>
      <c r="E1222" s="1">
        <v>0</v>
      </c>
      <c r="F1222" s="1">
        <v>0</v>
      </c>
      <c r="G1222" s="2">
        <f t="shared" si="22"/>
        <v>474163.31626999995</v>
      </c>
      <c r="H1222" s="2">
        <f t="shared" si="23"/>
        <v>0.61999999999534339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667255.82999999996</v>
      </c>
      <c r="D1223" s="1">
        <f>BILANCA!E246</f>
        <v>658345.55000000005</v>
      </c>
      <c r="E1223" s="1">
        <v>0</v>
      </c>
      <c r="F1223" s="1">
        <v>0</v>
      </c>
      <c r="G1223" s="2">
        <f t="shared" si="22"/>
        <v>476147.26319999999</v>
      </c>
      <c r="H1223" s="2">
        <f t="shared" si="23"/>
        <v>0.61999999999534339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667255.82999999996</v>
      </c>
      <c r="D1224" s="1">
        <f>BILANCA!E247</f>
        <v>658345.55000000005</v>
      </c>
      <c r="E1224" s="1">
        <v>0</v>
      </c>
      <c r="F1224" s="1">
        <v>0</v>
      </c>
      <c r="G1224" s="2">
        <f t="shared" si="22"/>
        <v>478131.21013000002</v>
      </c>
      <c r="H1224" s="2">
        <f t="shared" si="23"/>
        <v>0.61999999999534339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9588</v>
      </c>
      <c r="D1232" s="1">
        <f>BILANCA!E255</f>
        <v>9260.26</v>
      </c>
      <c r="E1232" s="1">
        <v>0</v>
      </c>
      <c r="F1232" s="1">
        <v>0</v>
      </c>
      <c r="G1232" s="2">
        <f t="shared" si="22"/>
        <v>6999.0214799999994</v>
      </c>
      <c r="H1232" s="2">
        <f t="shared" si="23"/>
        <v>0.26000000000021828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11984</v>
      </c>
      <c r="D1241" s="1">
        <f>BILANCA!E265</f>
        <v>11574.14</v>
      </c>
      <c r="E1241" s="1">
        <v>0</v>
      </c>
      <c r="F1241" s="1">
        <v>0</v>
      </c>
      <c r="G1241" s="2">
        <f t="shared" si="22"/>
        <v>9064.12824</v>
      </c>
      <c r="H1241" s="2">
        <f t="shared" si="23"/>
        <v>0.13999999999941792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44474.28</v>
      </c>
      <c r="D1264" s="1">
        <f>BILANCA!E288</f>
        <v>31658.89</v>
      </c>
      <c r="E1264" s="1">
        <v>0</v>
      </c>
      <c r="F1264" s="1">
        <v>0</v>
      </c>
      <c r="G1264" s="2">
        <f t="shared" si="24"/>
        <v>30289.568859999999</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3863599</v>
      </c>
      <c r="D1322" s="1">
        <f>'RAS-funkcijski'!E28</f>
        <v>5073011.49</v>
      </c>
      <c r="E1322" s="1">
        <v>0</v>
      </c>
      <c r="F1322" s="1">
        <v>0</v>
      </c>
      <c r="G1322" s="2">
        <f t="shared" si="24"/>
        <v>336230.92752000003</v>
      </c>
      <c r="H1322" s="2">
        <f t="shared" si="23"/>
        <v>0.49000000022351742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3863599</v>
      </c>
      <c r="D1324" s="1">
        <f>'RAS-funkcijski'!E30</f>
        <v>5073011.49</v>
      </c>
      <c r="E1324" s="1">
        <v>0</v>
      </c>
      <c r="F1324" s="1">
        <v>0</v>
      </c>
      <c r="G1324" s="2">
        <f t="shared" si="24"/>
        <v>364250.17148000002</v>
      </c>
      <c r="H1324" s="2">
        <f t="shared" si="23"/>
        <v>0.49000000022351742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3863599</v>
      </c>
      <c r="D1435" s="13">
        <f>'RAS-funkcijski'!E141</f>
        <v>5073011.49</v>
      </c>
      <c r="E1435" s="13">
        <v>0</v>
      </c>
      <c r="F1435" s="13">
        <v>0</v>
      </c>
      <c r="G1435" s="14">
        <f t="shared" si="24"/>
        <v>1919318.2112600002</v>
      </c>
      <c r="H1435" s="14">
        <f t="shared" si="27"/>
        <v>0.49000000022351742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102251</v>
      </c>
      <c r="D1480" s="6"/>
      <c r="E1480" s="6">
        <v>0</v>
      </c>
      <c r="F1480" s="6">
        <v>0</v>
      </c>
      <c r="G1480" s="7">
        <f t="shared" ref="G1480:G1580" si="34">B1480/1000*C1480</f>
        <v>102.251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5568261.5600000005</v>
      </c>
      <c r="D1481" s="1">
        <v>0</v>
      </c>
      <c r="E1481" s="1">
        <v>0</v>
      </c>
      <c r="F1481" s="1">
        <v>0</v>
      </c>
      <c r="G1481" s="2">
        <f t="shared" si="34"/>
        <v>11136.523120000002</v>
      </c>
      <c r="H1481" s="2">
        <f t="shared" si="35"/>
        <v>0.43999999947845936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5416083.1100000003</v>
      </c>
      <c r="D1483" s="1">
        <v>0</v>
      </c>
      <c r="E1483" s="1">
        <v>0</v>
      </c>
      <c r="F1483" s="1">
        <v>0</v>
      </c>
      <c r="G1483" s="2">
        <f t="shared" si="34"/>
        <v>21664.332440000002</v>
      </c>
      <c r="H1483" s="2">
        <f t="shared" si="35"/>
        <v>0.11000000033527613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4099175.66</v>
      </c>
      <c r="D1484" s="1">
        <v>0</v>
      </c>
      <c r="E1484" s="1">
        <v>0</v>
      </c>
      <c r="F1484" s="1">
        <v>0</v>
      </c>
      <c r="G1484" s="2">
        <f t="shared" si="34"/>
        <v>20495.8783</v>
      </c>
      <c r="H1484" s="2">
        <f t="shared" si="35"/>
        <v>0.33999999985098839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808949.48</v>
      </c>
      <c r="D1485" s="1">
        <v>0</v>
      </c>
      <c r="E1485" s="1">
        <v>0</v>
      </c>
      <c r="F1485" s="1">
        <v>0</v>
      </c>
      <c r="G1485" s="2">
        <f t="shared" si="34"/>
        <v>4853.6968800000004</v>
      </c>
      <c r="H1485" s="2">
        <f t="shared" si="35"/>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507957.97</v>
      </c>
      <c r="D1491" s="1">
        <v>0</v>
      </c>
      <c r="E1491" s="1">
        <v>0</v>
      </c>
      <c r="F1491" s="1">
        <v>0</v>
      </c>
      <c r="G1491" s="2">
        <f t="shared" si="34"/>
        <v>6095.4956400000001</v>
      </c>
      <c r="H1491" s="2">
        <f t="shared" si="35"/>
        <v>3.0000000027939677E-2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152178.45000000001</v>
      </c>
      <c r="D1492" s="1">
        <v>0</v>
      </c>
      <c r="E1492" s="1">
        <v>0</v>
      </c>
      <c r="F1492" s="1">
        <v>0</v>
      </c>
      <c r="G1492" s="2">
        <f t="shared" si="34"/>
        <v>1978.3198500000001</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5638853.6699999999</v>
      </c>
      <c r="D1499" s="1">
        <v>0</v>
      </c>
      <c r="E1499" s="1">
        <v>0</v>
      </c>
      <c r="F1499" s="1">
        <v>0</v>
      </c>
      <c r="G1499" s="2">
        <f t="shared" si="34"/>
        <v>112777.07339999999</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5496748.96</v>
      </c>
      <c r="D1501" s="1">
        <v>0</v>
      </c>
      <c r="E1501" s="1">
        <v>0</v>
      </c>
      <c r="F1501" s="1">
        <v>0</v>
      </c>
      <c r="G1501" s="2">
        <f t="shared" si="34"/>
        <v>120928.47712</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4148266.47</v>
      </c>
      <c r="D1502" s="1">
        <v>0</v>
      </c>
      <c r="E1502" s="1">
        <v>0</v>
      </c>
      <c r="F1502" s="1">
        <v>0</v>
      </c>
      <c r="G1502" s="2">
        <f t="shared" si="34"/>
        <v>95410.128810000009</v>
      </c>
      <c r="H1502" s="2">
        <f t="shared" si="35"/>
        <v>0.47000000020489097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840973.43</v>
      </c>
      <c r="D1503" s="1">
        <v>0</v>
      </c>
      <c r="E1503" s="1">
        <v>0</v>
      </c>
      <c r="F1503" s="1">
        <v>0</v>
      </c>
      <c r="G1503" s="2">
        <f t="shared" si="34"/>
        <v>20183.36232</v>
      </c>
      <c r="H1503" s="2">
        <f t="shared" si="35"/>
        <v>0.43000000005122274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507509.06</v>
      </c>
      <c r="D1509" s="1">
        <v>0</v>
      </c>
      <c r="E1509" s="1">
        <v>0</v>
      </c>
      <c r="F1509" s="1">
        <v>0</v>
      </c>
      <c r="G1509" s="2">
        <f t="shared" si="34"/>
        <v>15225.271799999999</v>
      </c>
      <c r="H1509" s="2">
        <f t="shared" si="35"/>
        <v>5.9999999997671694E-2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142104.71</v>
      </c>
      <c r="D1510" s="1">
        <v>0</v>
      </c>
      <c r="E1510" s="1">
        <v>0</v>
      </c>
      <c r="F1510" s="1">
        <v>0</v>
      </c>
      <c r="G1510" s="2">
        <f t="shared" si="34"/>
        <v>4405.2460099999998</v>
      </c>
      <c r="H1510" s="2">
        <f t="shared" si="35"/>
        <v>0.29000000000814907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31658.890000000596</v>
      </c>
      <c r="D1517" s="1">
        <v>0</v>
      </c>
      <c r="E1517" s="1">
        <v>0</v>
      </c>
      <c r="F1517" s="1">
        <v>0</v>
      </c>
      <c r="G1517" s="2">
        <f t="shared" si="34"/>
        <v>1203.0378200000225</v>
      </c>
      <c r="H1517" s="2">
        <f t="shared" si="35"/>
        <v>0.10999999940395355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31658.89</v>
      </c>
      <c r="D1576" s="1">
        <v>0</v>
      </c>
      <c r="E1576" s="1">
        <v>0</v>
      </c>
      <c r="F1576" s="1">
        <v>0</v>
      </c>
      <c r="G1576" s="2">
        <f t="shared" si="34"/>
        <v>3070.9123300000001</v>
      </c>
      <c r="H1576" s="2">
        <f t="shared" si="35"/>
        <v>0.11000000000058208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31658.89</v>
      </c>
      <c r="D1578" s="1">
        <v>0</v>
      </c>
      <c r="E1578" s="1">
        <v>0</v>
      </c>
      <c r="F1578" s="1">
        <v>0</v>
      </c>
      <c r="G1578" s="2">
        <f t="shared" si="34"/>
        <v>3134.23011</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77734375" customWidth="1"/>
    <col min="2" max="3" width="45.7773437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9" t="s">
        <v>3385</v>
      </c>
      <c r="B48" s="379" t="s">
        <v>3386</v>
      </c>
      <c r="C48" s="378"/>
      <c r="D48" s="4"/>
      <c r="E48" s="4"/>
      <c r="F48" s="4"/>
      <c r="G48" s="4"/>
      <c r="H48" s="4"/>
      <c r="I48" s="4"/>
      <c r="J48" s="4"/>
      <c r="K48" s="4"/>
      <c r="L48" s="4"/>
      <c r="M48" s="4"/>
      <c r="N48" s="4"/>
      <c r="O48" s="4"/>
      <c r="P48" s="4"/>
      <c r="Q48" s="4"/>
    </row>
    <row r="49" spans="1:17" ht="34.5" customHeight="1" x14ac:dyDescent="0.25">
      <c r="A49" s="269" t="s">
        <v>3387</v>
      </c>
      <c r="B49" s="377" t="s">
        <v>3388</v>
      </c>
      <c r="C49" s="378"/>
      <c r="D49" s="4"/>
      <c r="E49" s="4"/>
      <c r="F49" s="4"/>
      <c r="G49" s="4"/>
      <c r="H49" s="4"/>
      <c r="I49" s="4"/>
      <c r="J49" s="4"/>
      <c r="K49" s="4"/>
      <c r="L49" s="4"/>
      <c r="M49" s="4"/>
      <c r="N49" s="4"/>
      <c r="O49" s="4"/>
      <c r="P49" s="4"/>
      <c r="Q49" s="4"/>
    </row>
    <row r="50" spans="1:17" ht="34.5" customHeight="1" x14ac:dyDescent="0.25">
      <c r="A50" s="269" t="s">
        <v>3389</v>
      </c>
      <c r="B50" s="377" t="s">
        <v>3390</v>
      </c>
      <c r="C50" s="378"/>
      <c r="D50" s="4"/>
      <c r="E50" s="4"/>
      <c r="F50" s="4"/>
      <c r="G50" s="4"/>
      <c r="H50" s="4"/>
      <c r="I50" s="4"/>
      <c r="J50" s="4"/>
      <c r="K50" s="4"/>
      <c r="L50" s="4"/>
      <c r="M50" s="4"/>
      <c r="N50" s="4"/>
      <c r="O50" s="4"/>
      <c r="P50" s="4"/>
      <c r="Q50" s="4"/>
    </row>
    <row r="51" spans="1:17" ht="31.5" customHeight="1" x14ac:dyDescent="0.25">
      <c r="A51" s="311"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7773437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77734375" customWidth="1"/>
    <col min="3" max="3" width="37.44140625" customWidth="1"/>
    <col min="4" max="4" width="9.44140625" customWidth="1"/>
    <col min="5" max="5" width="20.21875" customWidth="1"/>
    <col min="6" max="6" width="9.21875" customWidth="1"/>
    <col min="7" max="7" width="7.77734375" customWidth="1"/>
    <col min="8" max="9" width="16.2187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28469</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3839331</v>
      </c>
      <c r="I16" s="172">
        <f>'PR-RAS'!E6</f>
        <v>5064101.43</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3849789</v>
      </c>
      <c r="I17" s="172">
        <f>'PR-RAS'!E151</f>
        <v>4920833.04</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667255.82999999996</v>
      </c>
      <c r="I18" s="172">
        <f>'PR-RAS'!E645</f>
        <v>658345.54999999946</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317360.51000000007</v>
      </c>
      <c r="I20" s="175">
        <f>BILANCA!E7</f>
        <v>471673.52</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789610.79</v>
      </c>
      <c r="I21" s="177">
        <f>BILANCA!E68</f>
        <v>715094.41</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44474.28</v>
      </c>
      <c r="I22" s="177">
        <f>BILANCA!E176</f>
        <v>31658.89</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1062497.02</v>
      </c>
      <c r="I23" s="179">
        <f>BILANCA!E237</f>
        <v>1155109.04</v>
      </c>
      <c r="J23" s="4"/>
      <c r="K23" s="4"/>
      <c r="L23" s="4"/>
      <c r="M23" s="4"/>
      <c r="N23" s="4"/>
      <c r="O23" s="4"/>
      <c r="P23" s="4"/>
      <c r="Q23" s="4"/>
      <c r="R23" s="4"/>
      <c r="S23" s="4"/>
      <c r="T23" s="4"/>
      <c r="U23" s="4"/>
      <c r="V23" s="4"/>
      <c r="W23" s="4"/>
      <c r="X23" s="4"/>
    </row>
    <row r="24" spans="1:24" ht="12.75" customHeight="1" x14ac:dyDescent="0.25">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3863599</v>
      </c>
      <c r="I28" s="181">
        <f>'RAS-funkcijski'!E141</f>
        <v>5073011.49</v>
      </c>
      <c r="J28" s="4"/>
      <c r="K28" s="4"/>
      <c r="L28" s="4"/>
      <c r="M28" s="4"/>
      <c r="N28" s="4"/>
      <c r="O28" s="4"/>
      <c r="P28" s="4"/>
      <c r="Q28" s="4"/>
      <c r="R28" s="4"/>
      <c r="S28" s="4"/>
      <c r="T28" s="4"/>
      <c r="U28" s="4"/>
      <c r="V28" s="4"/>
      <c r="W28" s="4"/>
      <c r="X28" s="4"/>
    </row>
    <row r="29" spans="1:24" ht="12.75" customHeight="1" x14ac:dyDescent="0.25">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102251</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46</v>
      </c>
      <c r="I34" s="177">
        <f>OBVEZE!D42</f>
        <v>31658.890000000596</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46</v>
      </c>
      <c r="I36" s="181">
        <f>OBVEZE!D101</f>
        <v>31658.89</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7" zoomScaleNormal="100" workbookViewId="0">
      <selection activeCell="D652" sqref="D652"/>
    </sheetView>
  </sheetViews>
  <sheetFormatPr defaultColWidth="14.44140625" defaultRowHeight="15" customHeight="1" x14ac:dyDescent="0.2"/>
  <cols>
    <col min="1" max="1" width="12.77734375" style="191" customWidth="1"/>
    <col min="2" max="2" width="60.77734375" style="236" customWidth="1"/>
    <col min="3" max="3" width="12.77734375" style="191" customWidth="1"/>
    <col min="4" max="5" width="14.77734375" style="72" customWidth="1"/>
    <col min="6" max="6" width="8.7773437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3839331</v>
      </c>
      <c r="E6" s="53">
        <f>E7+E44+E50+E82+E106+E124+E133+E139</f>
        <v>5064101.43</v>
      </c>
      <c r="F6" s="54">
        <f t="shared" ref="F6:F131" si="0">IF(D6&lt;&gt;0,IF(E6/D6&gt;=100,"&gt;&gt;100",E6/D6*100),"-")</f>
        <v>131.90062096755918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180201</v>
      </c>
      <c r="E50" s="53">
        <f>E51+E54+E59+E62+E65+E68+E71+E74+E77</f>
        <v>492601.53</v>
      </c>
      <c r="F50" s="54">
        <f t="shared" si="0"/>
        <v>273.36226214060969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180201</v>
      </c>
      <c r="E68" s="53">
        <f t="shared" si="15"/>
        <v>145399.84</v>
      </c>
      <c r="F68" s="54">
        <f t="shared" si="0"/>
        <v>80.687587749235576</v>
      </c>
    </row>
    <row r="69" spans="1:6" ht="12.75" customHeight="1" x14ac:dyDescent="0.2">
      <c r="A69" s="55" t="s">
        <v>181</v>
      </c>
      <c r="B69" s="87" t="s">
        <v>182</v>
      </c>
      <c r="C69" s="52" t="s">
        <v>181</v>
      </c>
      <c r="D69" s="244">
        <v>180201</v>
      </c>
      <c r="E69" s="244">
        <v>145399.84</v>
      </c>
      <c r="F69" s="54">
        <f t="shared" si="0"/>
        <v>80.687587749235576</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347201.69</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0</v>
      </c>
      <c r="E76" s="244">
        <v>347201.69</v>
      </c>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27</v>
      </c>
      <c r="E82" s="53">
        <f t="shared" si="19"/>
        <v>10.02</v>
      </c>
      <c r="F82" s="54">
        <f t="shared" si="0"/>
        <v>37.111111111111114</v>
      </c>
    </row>
    <row r="83" spans="1:6" ht="12.75" customHeight="1" x14ac:dyDescent="0.2">
      <c r="A83" s="55">
        <v>641</v>
      </c>
      <c r="B83" s="87" t="s">
        <v>209</v>
      </c>
      <c r="C83" s="52" t="s">
        <v>210</v>
      </c>
      <c r="D83" s="53">
        <f t="shared" ref="D83:E83" si="20">SUM(D84:D90)</f>
        <v>27</v>
      </c>
      <c r="E83" s="53">
        <f t="shared" si="20"/>
        <v>10.02</v>
      </c>
      <c r="F83" s="54">
        <f t="shared" si="0"/>
        <v>37.111111111111114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27</v>
      </c>
      <c r="E85" s="244">
        <v>10.02</v>
      </c>
      <c r="F85" s="54">
        <f t="shared" si="0"/>
        <v>37.111111111111114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1119101</v>
      </c>
      <c r="E124" s="53">
        <f t="shared" si="27"/>
        <v>2031501.32</v>
      </c>
      <c r="F124" s="54">
        <f t="shared" si="0"/>
        <v>181.52975647416989</v>
      </c>
    </row>
    <row r="125" spans="1:6" ht="12.75" customHeight="1" x14ac:dyDescent="0.2">
      <c r="A125" s="55">
        <v>661</v>
      </c>
      <c r="B125" s="88" t="s">
        <v>293</v>
      </c>
      <c r="C125" s="52" t="s">
        <v>294</v>
      </c>
      <c r="D125" s="53">
        <f t="shared" ref="D125:E125" si="28">SUM(D126:D127)</f>
        <v>1119101</v>
      </c>
      <c r="E125" s="53">
        <f t="shared" si="28"/>
        <v>2031501.32</v>
      </c>
      <c r="F125" s="54">
        <f t="shared" si="0"/>
        <v>181.52975647416989</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1119101</v>
      </c>
      <c r="E127" s="244">
        <v>2031501.32</v>
      </c>
      <c r="F127" s="54">
        <f t="shared" si="0"/>
        <v>181.52975647416989</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2539982</v>
      </c>
      <c r="E133" s="53">
        <f t="shared" si="30"/>
        <v>2539982</v>
      </c>
      <c r="F133" s="54">
        <f t="shared" ref="F133:F223" si="31">IF(D133&lt;&gt;0,IF(E133/D133&gt;=100,"&gt;&gt;100",E133/D133*100),"-")</f>
        <v>100</v>
      </c>
    </row>
    <row r="134" spans="1:6" ht="22.8" x14ac:dyDescent="0.2">
      <c r="A134" s="55">
        <v>671</v>
      </c>
      <c r="B134" s="234" t="s">
        <v>311</v>
      </c>
      <c r="C134" s="52" t="s">
        <v>312</v>
      </c>
      <c r="D134" s="53">
        <f t="shared" ref="D134:E134" si="32">SUM(D135:D137)</f>
        <v>2539982</v>
      </c>
      <c r="E134" s="53">
        <f t="shared" si="32"/>
        <v>2539982</v>
      </c>
      <c r="F134" s="54">
        <f t="shared" si="31"/>
        <v>100</v>
      </c>
    </row>
    <row r="135" spans="1:6" ht="12.75" customHeight="1" x14ac:dyDescent="0.2">
      <c r="A135" s="55">
        <v>6711</v>
      </c>
      <c r="B135" s="87" t="s">
        <v>313</v>
      </c>
      <c r="C135" s="52" t="s">
        <v>314</v>
      </c>
      <c r="D135" s="244">
        <v>2539982</v>
      </c>
      <c r="E135" s="244">
        <v>2539982</v>
      </c>
      <c r="F135" s="54">
        <f t="shared" si="31"/>
        <v>100</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20</v>
      </c>
      <c r="E139" s="53">
        <f t="shared" si="33"/>
        <v>6.56</v>
      </c>
      <c r="F139" s="54">
        <f t="shared" si="31"/>
        <v>32.799999999999997</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20</v>
      </c>
      <c r="E150" s="244">
        <v>6.56</v>
      </c>
      <c r="F150" s="54">
        <f t="shared" si="31"/>
        <v>32.799999999999997</v>
      </c>
    </row>
    <row r="151" spans="1:6" ht="12.75" customHeight="1" x14ac:dyDescent="0.2">
      <c r="A151" s="55">
        <v>3</v>
      </c>
      <c r="B151" s="87" t="s">
        <v>345</v>
      </c>
      <c r="C151" s="52" t="s">
        <v>53</v>
      </c>
      <c r="D151" s="53">
        <f t="shared" ref="D151:E151" si="35">D152+D163+D196+D215+D224+D252+D263</f>
        <v>3849789</v>
      </c>
      <c r="E151" s="53">
        <f t="shared" si="35"/>
        <v>4920833.04</v>
      </c>
      <c r="F151" s="54">
        <f t="shared" si="31"/>
        <v>127.8208504414138</v>
      </c>
    </row>
    <row r="152" spans="1:6" ht="12.75" customHeight="1" x14ac:dyDescent="0.2">
      <c r="A152" s="55">
        <v>31</v>
      </c>
      <c r="B152" s="87" t="s">
        <v>346</v>
      </c>
      <c r="C152" s="52" t="s">
        <v>35</v>
      </c>
      <c r="D152" s="53">
        <f t="shared" ref="D152:E152" si="36">D153+D158+D159</f>
        <v>3429994</v>
      </c>
      <c r="E152" s="53">
        <f t="shared" si="36"/>
        <v>4037704.8</v>
      </c>
      <c r="F152" s="54">
        <f t="shared" si="31"/>
        <v>117.71754702777906</v>
      </c>
    </row>
    <row r="153" spans="1:6" ht="12.75" customHeight="1" x14ac:dyDescent="0.2">
      <c r="A153" s="55">
        <v>311</v>
      </c>
      <c r="B153" s="87" t="s">
        <v>347</v>
      </c>
      <c r="C153" s="52" t="s">
        <v>348</v>
      </c>
      <c r="D153" s="53">
        <f t="shared" ref="D153:E153" si="37">SUM(D154:D157)</f>
        <v>2394240</v>
      </c>
      <c r="E153" s="53">
        <f t="shared" si="37"/>
        <v>2742488.19</v>
      </c>
      <c r="F153" s="54">
        <f t="shared" si="31"/>
        <v>114.54524984963913</v>
      </c>
    </row>
    <row r="154" spans="1:6" ht="12.75" customHeight="1" x14ac:dyDescent="0.2">
      <c r="A154" s="55">
        <v>3111</v>
      </c>
      <c r="B154" s="87" t="s">
        <v>349</v>
      </c>
      <c r="C154" s="52" t="s">
        <v>350</v>
      </c>
      <c r="D154" s="244">
        <v>2394240</v>
      </c>
      <c r="E154" s="244">
        <v>2742488.19</v>
      </c>
      <c r="F154" s="54">
        <f t="shared" si="31"/>
        <v>114.54524984963913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0</v>
      </c>
      <c r="E156" s="244">
        <v>0</v>
      </c>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547917</v>
      </c>
      <c r="E158" s="244">
        <v>661423.23</v>
      </c>
      <c r="F158" s="54">
        <f t="shared" si="31"/>
        <v>120.71595332869759</v>
      </c>
    </row>
    <row r="159" spans="1:6" ht="12.75" customHeight="1" x14ac:dyDescent="0.2">
      <c r="A159" s="55">
        <v>313</v>
      </c>
      <c r="B159" s="87" t="s">
        <v>359</v>
      </c>
      <c r="C159" s="52" t="s">
        <v>360</v>
      </c>
      <c r="D159" s="53">
        <f t="shared" ref="D159:E159" si="38">SUM(D160:D162)</f>
        <v>487837</v>
      </c>
      <c r="E159" s="53">
        <f t="shared" si="38"/>
        <v>633793.38</v>
      </c>
      <c r="F159" s="54">
        <f t="shared" si="31"/>
        <v>129.91908772807309</v>
      </c>
    </row>
    <row r="160" spans="1:6" ht="12.75" customHeight="1" x14ac:dyDescent="0.2">
      <c r="A160" s="55">
        <v>3131</v>
      </c>
      <c r="B160" s="87" t="s">
        <v>139</v>
      </c>
      <c r="C160" s="52" t="s">
        <v>361</v>
      </c>
      <c r="D160" s="244">
        <v>170736</v>
      </c>
      <c r="E160" s="244">
        <v>209392.98</v>
      </c>
      <c r="F160" s="54">
        <f t="shared" si="31"/>
        <v>122.64137615968514</v>
      </c>
    </row>
    <row r="161" spans="1:6" ht="12.75" customHeight="1" x14ac:dyDescent="0.2">
      <c r="A161" s="55">
        <v>3132</v>
      </c>
      <c r="B161" s="87" t="s">
        <v>362</v>
      </c>
      <c r="C161" s="52" t="s">
        <v>363</v>
      </c>
      <c r="D161" s="244">
        <v>317101</v>
      </c>
      <c r="E161" s="244">
        <v>424400.4</v>
      </c>
      <c r="F161" s="54">
        <f t="shared" si="31"/>
        <v>133.83761009899055</v>
      </c>
    </row>
    <row r="162" spans="1:6" ht="12.75" customHeight="1" x14ac:dyDescent="0.2">
      <c r="A162" s="55">
        <v>3133</v>
      </c>
      <c r="B162" s="87" t="s">
        <v>364</v>
      </c>
      <c r="C162" s="52" t="s">
        <v>365</v>
      </c>
      <c r="D162" s="244">
        <v>0</v>
      </c>
      <c r="E162" s="244">
        <v>0</v>
      </c>
      <c r="F162" s="54" t="str">
        <f t="shared" si="31"/>
        <v>-</v>
      </c>
    </row>
    <row r="163" spans="1:6" ht="12.75" customHeight="1" x14ac:dyDescent="0.2">
      <c r="A163" s="55">
        <v>32</v>
      </c>
      <c r="B163" s="87" t="s">
        <v>366</v>
      </c>
      <c r="C163" s="52" t="s">
        <v>367</v>
      </c>
      <c r="D163" s="53">
        <f t="shared" ref="D163:E163" si="39">D164+D169+D177+D187+D188</f>
        <v>416268</v>
      </c>
      <c r="E163" s="53">
        <f t="shared" si="39"/>
        <v>877576.16</v>
      </c>
      <c r="F163" s="54">
        <f t="shared" si="31"/>
        <v>210.8199909673576</v>
      </c>
    </row>
    <row r="164" spans="1:6" ht="12.75" customHeight="1" x14ac:dyDescent="0.2">
      <c r="A164" s="55">
        <v>321</v>
      </c>
      <c r="B164" s="87" t="s">
        <v>368</v>
      </c>
      <c r="C164" s="52" t="s">
        <v>369</v>
      </c>
      <c r="D164" s="53">
        <f t="shared" ref="D164:E164" si="40">SUM(D165:D168)</f>
        <v>54600</v>
      </c>
      <c r="E164" s="53">
        <f t="shared" si="40"/>
        <v>74352.06</v>
      </c>
      <c r="F164" s="54">
        <f t="shared" si="31"/>
        <v>136.17593406593406</v>
      </c>
    </row>
    <row r="165" spans="1:6" ht="12.75" customHeight="1" x14ac:dyDescent="0.2">
      <c r="A165" s="55">
        <v>3211</v>
      </c>
      <c r="B165" s="87" t="s">
        <v>370</v>
      </c>
      <c r="C165" s="52" t="s">
        <v>371</v>
      </c>
      <c r="D165" s="244">
        <v>29600</v>
      </c>
      <c r="E165" s="244">
        <v>10800</v>
      </c>
      <c r="F165" s="54">
        <f t="shared" si="31"/>
        <v>36.486486486486484</v>
      </c>
    </row>
    <row r="166" spans="1:6" ht="12.75" customHeight="1" x14ac:dyDescent="0.2">
      <c r="A166" s="55">
        <v>3212</v>
      </c>
      <c r="B166" s="87" t="s">
        <v>372</v>
      </c>
      <c r="C166" s="52" t="s">
        <v>373</v>
      </c>
      <c r="D166" s="244">
        <v>25000</v>
      </c>
      <c r="E166" s="244">
        <v>54802.06</v>
      </c>
      <c r="F166" s="54">
        <f t="shared" si="31"/>
        <v>219.20823999999999</v>
      </c>
    </row>
    <row r="167" spans="1:6" ht="12.75" customHeight="1" x14ac:dyDescent="0.2">
      <c r="A167" s="55">
        <v>3213</v>
      </c>
      <c r="B167" s="87" t="s">
        <v>374</v>
      </c>
      <c r="C167" s="52" t="s">
        <v>375</v>
      </c>
      <c r="D167" s="244">
        <v>0</v>
      </c>
      <c r="E167" s="244">
        <v>8750</v>
      </c>
      <c r="F167" s="54" t="str">
        <f t="shared" si="31"/>
        <v>-</v>
      </c>
    </row>
    <row r="168" spans="1:6" ht="12.75" customHeight="1" x14ac:dyDescent="0.2">
      <c r="A168" s="55">
        <v>3214</v>
      </c>
      <c r="B168" s="87" t="s">
        <v>376</v>
      </c>
      <c r="C168" s="52" t="s">
        <v>377</v>
      </c>
      <c r="D168" s="244">
        <v>0</v>
      </c>
      <c r="E168" s="244">
        <v>0</v>
      </c>
      <c r="F168" s="54" t="str">
        <f t="shared" si="31"/>
        <v>-</v>
      </c>
    </row>
    <row r="169" spans="1:6" ht="12.75" customHeight="1" x14ac:dyDescent="0.2">
      <c r="A169" s="55">
        <v>322</v>
      </c>
      <c r="B169" s="87" t="s">
        <v>378</v>
      </c>
      <c r="C169" s="52" t="s">
        <v>379</v>
      </c>
      <c r="D169" s="53">
        <f t="shared" ref="D169:E169" si="41">SUM(D170:D176)</f>
        <v>130323</v>
      </c>
      <c r="E169" s="53">
        <f t="shared" si="41"/>
        <v>412765.91000000003</v>
      </c>
      <c r="F169" s="54">
        <f t="shared" si="31"/>
        <v>316.72529791364536</v>
      </c>
    </row>
    <row r="170" spans="1:6" ht="12.75" customHeight="1" x14ac:dyDescent="0.2">
      <c r="A170" s="55">
        <v>3221</v>
      </c>
      <c r="B170" s="87" t="s">
        <v>380</v>
      </c>
      <c r="C170" s="52" t="s">
        <v>381</v>
      </c>
      <c r="D170" s="244">
        <v>9221</v>
      </c>
      <c r="E170" s="244">
        <v>69759.17</v>
      </c>
      <c r="F170" s="54">
        <f t="shared" si="31"/>
        <v>756.52499728879729</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72644</v>
      </c>
      <c r="E172" s="244">
        <v>108233.96</v>
      </c>
      <c r="F172" s="54">
        <f t="shared" si="31"/>
        <v>148.99229117339354</v>
      </c>
    </row>
    <row r="173" spans="1:6" ht="12.75" customHeight="1" x14ac:dyDescent="0.2">
      <c r="A173" s="55">
        <v>3224</v>
      </c>
      <c r="B173" s="87" t="s">
        <v>386</v>
      </c>
      <c r="C173" s="52" t="s">
        <v>387</v>
      </c>
      <c r="D173" s="244">
        <v>14520</v>
      </c>
      <c r="E173" s="244">
        <v>33526.839999999997</v>
      </c>
      <c r="F173" s="54">
        <f t="shared" si="31"/>
        <v>230.90110192837466</v>
      </c>
    </row>
    <row r="174" spans="1:6" ht="12.75" customHeight="1" x14ac:dyDescent="0.2">
      <c r="A174" s="55">
        <v>3225</v>
      </c>
      <c r="B174" s="87" t="s">
        <v>388</v>
      </c>
      <c r="C174" s="52" t="s">
        <v>389</v>
      </c>
      <c r="D174" s="244">
        <v>0</v>
      </c>
      <c r="E174" s="244">
        <v>0</v>
      </c>
      <c r="F174" s="54" t="str">
        <f t="shared" si="31"/>
        <v>-</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33938</v>
      </c>
      <c r="E176" s="244">
        <v>201245.94</v>
      </c>
      <c r="F176" s="54">
        <f t="shared" si="31"/>
        <v>592.98114208262132</v>
      </c>
    </row>
    <row r="177" spans="1:6" ht="12.75" customHeight="1" x14ac:dyDescent="0.2">
      <c r="A177" s="55">
        <v>323</v>
      </c>
      <c r="B177" s="87" t="s">
        <v>394</v>
      </c>
      <c r="C177" s="52" t="s">
        <v>395</v>
      </c>
      <c r="D177" s="53">
        <f t="shared" ref="D177:E177" si="42">SUM(D178:D186)</f>
        <v>194022</v>
      </c>
      <c r="E177" s="53">
        <f t="shared" si="42"/>
        <v>347804.73000000004</v>
      </c>
      <c r="F177" s="54">
        <f t="shared" si="31"/>
        <v>179.26046015400317</v>
      </c>
    </row>
    <row r="178" spans="1:6" ht="12.75" customHeight="1" x14ac:dyDescent="0.2">
      <c r="A178" s="55">
        <v>3231</v>
      </c>
      <c r="B178" s="87" t="s">
        <v>396</v>
      </c>
      <c r="C178" s="52" t="s">
        <v>397</v>
      </c>
      <c r="D178" s="244">
        <v>6200</v>
      </c>
      <c r="E178" s="244">
        <v>7884.3</v>
      </c>
      <c r="F178" s="54">
        <f t="shared" si="31"/>
        <v>127.16612903225806</v>
      </c>
    </row>
    <row r="179" spans="1:6" ht="12.75" customHeight="1" x14ac:dyDescent="0.2">
      <c r="A179" s="55">
        <v>3232</v>
      </c>
      <c r="B179" s="87" t="s">
        <v>398</v>
      </c>
      <c r="C179" s="52" t="s">
        <v>399</v>
      </c>
      <c r="D179" s="244">
        <v>126124</v>
      </c>
      <c r="E179" s="244">
        <v>95610.07</v>
      </c>
      <c r="F179" s="54">
        <f t="shared" si="31"/>
        <v>75.806404807966771</v>
      </c>
    </row>
    <row r="180" spans="1:6" ht="12.75" customHeight="1" x14ac:dyDescent="0.2">
      <c r="A180" s="55">
        <v>3233</v>
      </c>
      <c r="B180" s="87" t="s">
        <v>400</v>
      </c>
      <c r="C180" s="52" t="s">
        <v>401</v>
      </c>
      <c r="D180" s="244">
        <v>6415</v>
      </c>
      <c r="E180" s="244">
        <v>6415</v>
      </c>
      <c r="F180" s="54">
        <f t="shared" si="31"/>
        <v>100</v>
      </c>
    </row>
    <row r="181" spans="1:6" ht="12.75" customHeight="1" x14ac:dyDescent="0.2">
      <c r="A181" s="55">
        <v>3234</v>
      </c>
      <c r="B181" s="87" t="s">
        <v>402</v>
      </c>
      <c r="C181" s="52" t="s">
        <v>403</v>
      </c>
      <c r="D181" s="244">
        <v>3350</v>
      </c>
      <c r="E181" s="244">
        <v>3350</v>
      </c>
      <c r="F181" s="54">
        <f t="shared" si="31"/>
        <v>100</v>
      </c>
    </row>
    <row r="182" spans="1:6" ht="12.75" customHeight="1" x14ac:dyDescent="0.2">
      <c r="A182" s="55">
        <v>3235</v>
      </c>
      <c r="B182" s="87" t="s">
        <v>404</v>
      </c>
      <c r="C182" s="52" t="s">
        <v>405</v>
      </c>
      <c r="D182" s="244">
        <v>3000</v>
      </c>
      <c r="E182" s="244">
        <v>107000</v>
      </c>
      <c r="F182" s="54">
        <f t="shared" si="31"/>
        <v>3566.6666666666665</v>
      </c>
    </row>
    <row r="183" spans="1:6" ht="12.75" customHeight="1" x14ac:dyDescent="0.2">
      <c r="A183" s="55">
        <v>3236</v>
      </c>
      <c r="B183" s="87" t="s">
        <v>406</v>
      </c>
      <c r="C183" s="52" t="s">
        <v>407</v>
      </c>
      <c r="D183" s="244">
        <v>450</v>
      </c>
      <c r="E183" s="244">
        <v>4475</v>
      </c>
      <c r="F183" s="54">
        <f t="shared" si="31"/>
        <v>994.44444444444446</v>
      </c>
    </row>
    <row r="184" spans="1:6" ht="12.75" customHeight="1" x14ac:dyDescent="0.2">
      <c r="A184" s="55">
        <v>3237</v>
      </c>
      <c r="B184" s="87" t="s">
        <v>408</v>
      </c>
      <c r="C184" s="52" t="s">
        <v>409</v>
      </c>
      <c r="D184" s="244">
        <v>30523</v>
      </c>
      <c r="E184" s="244">
        <v>95841.96</v>
      </c>
      <c r="F184" s="54">
        <f t="shared" si="31"/>
        <v>313.99914818333718</v>
      </c>
    </row>
    <row r="185" spans="1:6" ht="12.75" customHeight="1" x14ac:dyDescent="0.2">
      <c r="A185" s="55">
        <v>3238</v>
      </c>
      <c r="B185" s="87" t="s">
        <v>410</v>
      </c>
      <c r="C185" s="52" t="s">
        <v>411</v>
      </c>
      <c r="D185" s="244">
        <v>9460</v>
      </c>
      <c r="E185" s="244">
        <v>16803.21</v>
      </c>
      <c r="F185" s="54">
        <f t="shared" si="31"/>
        <v>177.62378435517968</v>
      </c>
    </row>
    <row r="186" spans="1:6" ht="12.75" customHeight="1" x14ac:dyDescent="0.2">
      <c r="A186" s="55">
        <v>3239</v>
      </c>
      <c r="B186" s="87" t="s">
        <v>412</v>
      </c>
      <c r="C186" s="52" t="s">
        <v>413</v>
      </c>
      <c r="D186" s="244">
        <v>8500</v>
      </c>
      <c r="E186" s="244">
        <v>10425.19</v>
      </c>
      <c r="F186" s="54">
        <f t="shared" si="31"/>
        <v>122.64929411764707</v>
      </c>
    </row>
    <row r="187" spans="1:6" ht="12.75" customHeight="1" x14ac:dyDescent="0.2">
      <c r="A187" s="55">
        <v>324</v>
      </c>
      <c r="B187" s="87" t="s">
        <v>414</v>
      </c>
      <c r="C187" s="52" t="s">
        <v>415</v>
      </c>
      <c r="D187" s="244">
        <v>0</v>
      </c>
      <c r="E187" s="244">
        <v>0</v>
      </c>
      <c r="F187" s="54" t="str">
        <f t="shared" si="31"/>
        <v>-</v>
      </c>
    </row>
    <row r="188" spans="1:6" ht="12.75" customHeight="1" x14ac:dyDescent="0.2">
      <c r="A188" s="55">
        <v>329</v>
      </c>
      <c r="B188" s="87" t="s">
        <v>416</v>
      </c>
      <c r="C188" s="52" t="s">
        <v>417</v>
      </c>
      <c r="D188" s="53">
        <f t="shared" ref="D188:E188" si="43">SUM(D189:D195)</f>
        <v>37323</v>
      </c>
      <c r="E188" s="53">
        <f t="shared" si="43"/>
        <v>42653.46</v>
      </c>
      <c r="F188" s="54">
        <f t="shared" si="31"/>
        <v>114.28197090266055</v>
      </c>
    </row>
    <row r="189" spans="1:6" ht="12.75" customHeight="1" x14ac:dyDescent="0.2">
      <c r="A189" s="55">
        <v>3291</v>
      </c>
      <c r="B189" s="234" t="s">
        <v>418</v>
      </c>
      <c r="C189" s="52" t="s">
        <v>419</v>
      </c>
      <c r="D189" s="244">
        <v>3150</v>
      </c>
      <c r="E189" s="244">
        <v>6150</v>
      </c>
      <c r="F189" s="54">
        <f t="shared" si="31"/>
        <v>195.23809523809524</v>
      </c>
    </row>
    <row r="190" spans="1:6" ht="12.75" customHeight="1" x14ac:dyDescent="0.2">
      <c r="A190" s="55">
        <v>3292</v>
      </c>
      <c r="B190" s="87" t="s">
        <v>420</v>
      </c>
      <c r="C190" s="52" t="s">
        <v>421</v>
      </c>
      <c r="D190" s="244">
        <v>34023</v>
      </c>
      <c r="E190" s="244">
        <v>34023.47</v>
      </c>
      <c r="F190" s="54">
        <f t="shared" si="31"/>
        <v>100.00138141845223</v>
      </c>
    </row>
    <row r="191" spans="1:6" ht="12.75" customHeight="1" x14ac:dyDescent="0.2">
      <c r="A191" s="55">
        <v>3293</v>
      </c>
      <c r="B191" s="87" t="s">
        <v>422</v>
      </c>
      <c r="C191" s="52" t="s">
        <v>423</v>
      </c>
      <c r="D191" s="244">
        <v>0</v>
      </c>
      <c r="E191" s="244">
        <v>790.61</v>
      </c>
      <c r="F191" s="54" t="str">
        <f t="shared" si="31"/>
        <v>-</v>
      </c>
    </row>
    <row r="192" spans="1:6" ht="12.75" customHeight="1" x14ac:dyDescent="0.2">
      <c r="A192" s="55">
        <v>3294</v>
      </c>
      <c r="B192" s="87" t="s">
        <v>424</v>
      </c>
      <c r="C192" s="52" t="s">
        <v>425</v>
      </c>
      <c r="D192" s="244">
        <v>0</v>
      </c>
      <c r="E192" s="244">
        <v>0</v>
      </c>
      <c r="F192" s="54" t="str">
        <f t="shared" si="31"/>
        <v>-</v>
      </c>
    </row>
    <row r="193" spans="1:6" ht="12.75" customHeight="1" x14ac:dyDescent="0.2">
      <c r="A193" s="55">
        <v>3295</v>
      </c>
      <c r="B193" s="87" t="s">
        <v>426</v>
      </c>
      <c r="C193" s="52" t="s">
        <v>427</v>
      </c>
      <c r="D193" s="244">
        <v>0</v>
      </c>
      <c r="E193" s="244">
        <v>1575</v>
      </c>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150</v>
      </c>
      <c r="E195" s="244">
        <v>114.38</v>
      </c>
      <c r="F195" s="54">
        <f t="shared" si="31"/>
        <v>76.25333333333333</v>
      </c>
    </row>
    <row r="196" spans="1:6" ht="12.75" customHeight="1" x14ac:dyDescent="0.2">
      <c r="A196" s="55">
        <v>34</v>
      </c>
      <c r="B196" s="234" t="s">
        <v>432</v>
      </c>
      <c r="C196" s="52" t="s">
        <v>433</v>
      </c>
      <c r="D196" s="53">
        <f t="shared" ref="D196:E196" si="44">D197+D202+D210</f>
        <v>3527</v>
      </c>
      <c r="E196" s="53">
        <f t="shared" si="44"/>
        <v>5552.08</v>
      </c>
      <c r="F196" s="54">
        <f t="shared" si="31"/>
        <v>157.41650127587184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3527</v>
      </c>
      <c r="E210" s="53">
        <f t="shared" si="47"/>
        <v>5552.08</v>
      </c>
      <c r="F210" s="54">
        <f t="shared" si="31"/>
        <v>157.41650127587184</v>
      </c>
    </row>
    <row r="211" spans="1:6" ht="12.75" customHeight="1" x14ac:dyDescent="0.2">
      <c r="A211" s="55">
        <v>3431</v>
      </c>
      <c r="B211" s="234" t="s">
        <v>462</v>
      </c>
      <c r="C211" s="52" t="s">
        <v>463</v>
      </c>
      <c r="D211" s="244">
        <v>3527</v>
      </c>
      <c r="E211" s="244">
        <v>5552.08</v>
      </c>
      <c r="F211" s="54">
        <f t="shared" si="31"/>
        <v>157.41650127587184</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3849789</v>
      </c>
      <c r="E289" s="53">
        <f t="shared" si="79"/>
        <v>4920833.04</v>
      </c>
      <c r="F289" s="54">
        <f t="shared" si="76"/>
        <v>127.8208504414138</v>
      </c>
    </row>
    <row r="290" spans="1:6" ht="12.75" customHeight="1" x14ac:dyDescent="0.2">
      <c r="A290" s="55" t="s">
        <v>605</v>
      </c>
      <c r="B290" s="87" t="s">
        <v>616</v>
      </c>
      <c r="C290" s="52" t="s">
        <v>617</v>
      </c>
      <c r="D290" s="53">
        <f>IF(D6&gt;=D289,D6-D289,0)</f>
        <v>0</v>
      </c>
      <c r="E290" s="53">
        <f>IF(E6&gt;=E289,E6-E289,0)</f>
        <v>143268.38999999966</v>
      </c>
      <c r="F290" s="54" t="str">
        <f t="shared" si="76"/>
        <v>-</v>
      </c>
    </row>
    <row r="291" spans="1:6" ht="12.75" customHeight="1" x14ac:dyDescent="0.2">
      <c r="A291" s="55" t="s">
        <v>605</v>
      </c>
      <c r="B291" s="87" t="s">
        <v>618</v>
      </c>
      <c r="C291" s="52" t="s">
        <v>619</v>
      </c>
      <c r="D291" s="53">
        <f>IF(D289&gt;=D6,D289-D6,0)</f>
        <v>10458</v>
      </c>
      <c r="E291" s="53">
        <f>IF(E289&gt;=E6,E289-E6,0)</f>
        <v>0</v>
      </c>
      <c r="F291" s="54">
        <f t="shared" si="76"/>
        <v>0</v>
      </c>
    </row>
    <row r="292" spans="1:6" ht="12.75" customHeight="1" x14ac:dyDescent="0.2">
      <c r="A292" s="55">
        <v>92211</v>
      </c>
      <c r="B292" s="87" t="s">
        <v>620</v>
      </c>
      <c r="C292" s="52" t="s">
        <v>621</v>
      </c>
      <c r="D292" s="244">
        <v>691523.83</v>
      </c>
      <c r="E292" s="244">
        <v>667255.61</v>
      </c>
      <c r="F292" s="54">
        <f t="shared" si="76"/>
        <v>96.49061696109591</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9588</v>
      </c>
      <c r="E294" s="244">
        <v>9260.26</v>
      </c>
      <c r="F294" s="54">
        <f t="shared" si="76"/>
        <v>96.581768877763878</v>
      </c>
    </row>
    <row r="295" spans="1:6" ht="12" x14ac:dyDescent="0.2">
      <c r="A295" s="55">
        <v>9661</v>
      </c>
      <c r="B295" s="87" t="s">
        <v>626</v>
      </c>
      <c r="C295" s="52" t="s">
        <v>627</v>
      </c>
      <c r="D295" s="244">
        <v>9588</v>
      </c>
      <c r="E295" s="244">
        <v>9260.26</v>
      </c>
      <c r="F295" s="54">
        <f t="shared" si="76"/>
        <v>96.581768877763878</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13810</v>
      </c>
      <c r="E350" s="53">
        <f t="shared" si="95"/>
        <v>152178.45000000001</v>
      </c>
      <c r="F350" s="54">
        <f t="shared" si="81"/>
        <v>1101.9438812454744</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13810</v>
      </c>
      <c r="E363" s="53">
        <f t="shared" si="99"/>
        <v>152178.45000000001</v>
      </c>
      <c r="F363" s="54">
        <f t="shared" si="81"/>
        <v>1101.9438812454744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13810</v>
      </c>
      <c r="E369" s="53">
        <f t="shared" si="101"/>
        <v>152178.45000000001</v>
      </c>
      <c r="F369" s="54">
        <f t="shared" si="81"/>
        <v>1101.9438812454744</v>
      </c>
    </row>
    <row r="370" spans="1:6" ht="12.75" customHeight="1" x14ac:dyDescent="0.2">
      <c r="A370" s="55">
        <v>4221</v>
      </c>
      <c r="B370" s="87" t="s">
        <v>671</v>
      </c>
      <c r="C370" s="52" t="s">
        <v>763</v>
      </c>
      <c r="D370" s="244">
        <v>6938</v>
      </c>
      <c r="E370" s="244">
        <v>0</v>
      </c>
      <c r="F370" s="54">
        <f t="shared" si="81"/>
        <v>0</v>
      </c>
    </row>
    <row r="371" spans="1:6" ht="12.75" customHeight="1" x14ac:dyDescent="0.2">
      <c r="A371" s="55">
        <v>4222</v>
      </c>
      <c r="B371" s="87" t="s">
        <v>764</v>
      </c>
      <c r="C371" s="52" t="s">
        <v>765</v>
      </c>
      <c r="D371" s="244">
        <v>6872</v>
      </c>
      <c r="E371" s="244">
        <v>0</v>
      </c>
      <c r="F371" s="54">
        <f t="shared" si="81"/>
        <v>0</v>
      </c>
    </row>
    <row r="372" spans="1:6" ht="12.75" customHeight="1" x14ac:dyDescent="0.2">
      <c r="A372" s="55">
        <v>4223</v>
      </c>
      <c r="B372" s="87" t="s">
        <v>675</v>
      </c>
      <c r="C372" s="52" t="s">
        <v>766</v>
      </c>
      <c r="D372" s="244">
        <v>0</v>
      </c>
      <c r="E372" s="244">
        <v>115190</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0</v>
      </c>
      <c r="E376" s="244">
        <v>36988.449999999997</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13810</v>
      </c>
      <c r="E408" s="53">
        <f t="shared" si="111"/>
        <v>152178.45000000001</v>
      </c>
      <c r="F408" s="54">
        <f t="shared" si="81"/>
        <v>1101.9438812454744</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3839331</v>
      </c>
      <c r="E412" s="53">
        <f>E6+E298</f>
        <v>5064101.43</v>
      </c>
      <c r="F412" s="54">
        <f t="shared" si="81"/>
        <v>131.90062096755918</v>
      </c>
    </row>
    <row r="413" spans="1:6" ht="12.75" customHeight="1" x14ac:dyDescent="0.2">
      <c r="A413" s="55" t="s">
        <v>605</v>
      </c>
      <c r="B413" s="87" t="s">
        <v>828</v>
      </c>
      <c r="C413" s="52" t="s">
        <v>829</v>
      </c>
      <c r="D413" s="53">
        <f t="shared" ref="D413:E413" si="112">D289+D350</f>
        <v>3863599</v>
      </c>
      <c r="E413" s="53">
        <f t="shared" si="112"/>
        <v>5073011.49</v>
      </c>
      <c r="F413" s="54">
        <f t="shared" si="81"/>
        <v>131.30274363359138</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24268</v>
      </c>
      <c r="E415" s="53">
        <f t="shared" si="114"/>
        <v>8910.0600000005215</v>
      </c>
      <c r="F415" s="54">
        <f t="shared" si="81"/>
        <v>36.715262897645133</v>
      </c>
    </row>
    <row r="416" spans="1:6" ht="12.75" customHeight="1" x14ac:dyDescent="0.2">
      <c r="A416" s="62" t="s">
        <v>834</v>
      </c>
      <c r="B416" s="234" t="s">
        <v>835</v>
      </c>
      <c r="C416" s="63" t="s">
        <v>836</v>
      </c>
      <c r="D416" s="53">
        <f t="shared" ref="D416:E416" si="115">IF(D292-D293+D409-D410&gt;=0,D292-D293+D409-D410,0)</f>
        <v>691523.83</v>
      </c>
      <c r="E416" s="53">
        <f t="shared" si="115"/>
        <v>667255.61</v>
      </c>
      <c r="F416" s="54">
        <f t="shared" si="81"/>
        <v>96.49061696109591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9588</v>
      </c>
      <c r="E418" s="64">
        <f t="shared" si="117"/>
        <v>9260.26</v>
      </c>
      <c r="F418" s="59">
        <f t="shared" si="81"/>
        <v>96.581768877763878</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3839331</v>
      </c>
      <c r="E639" s="53">
        <f t="shared" si="180"/>
        <v>5064101.43</v>
      </c>
      <c r="F639" s="54">
        <f t="shared" si="119"/>
        <v>131.90062096755918</v>
      </c>
    </row>
    <row r="640" spans="1:6" ht="12.75" customHeight="1" x14ac:dyDescent="0.2">
      <c r="A640" s="55" t="s">
        <v>605</v>
      </c>
      <c r="B640" s="87" t="s">
        <v>1274</v>
      </c>
      <c r="C640" s="52" t="s">
        <v>1275</v>
      </c>
      <c r="D640" s="53">
        <f t="shared" ref="D640:E640" si="181">D413+D528</f>
        <v>3863599</v>
      </c>
      <c r="E640" s="53">
        <f t="shared" si="181"/>
        <v>5073011.49</v>
      </c>
      <c r="F640" s="54">
        <f t="shared" si="119"/>
        <v>131.30274363359138</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24268</v>
      </c>
      <c r="E642" s="53">
        <f t="shared" si="183"/>
        <v>8910.0600000005215</v>
      </c>
      <c r="F642" s="54">
        <f t="shared" si="119"/>
        <v>36.715262897645133</v>
      </c>
    </row>
    <row r="643" spans="1:6" ht="22.8" x14ac:dyDescent="0.2">
      <c r="A643" s="62" t="s">
        <v>1280</v>
      </c>
      <c r="B643" s="87" t="s">
        <v>1281</v>
      </c>
      <c r="C643" s="63" t="s">
        <v>1280</v>
      </c>
      <c r="D643" s="53">
        <f t="shared" ref="D643:E643" si="184">IF(D416-D417+D637-D638&gt;=0,D416-D417+D637-D638,0)</f>
        <v>691523.83</v>
      </c>
      <c r="E643" s="53">
        <f t="shared" si="184"/>
        <v>667255.61</v>
      </c>
      <c r="F643" s="54">
        <f t="shared" si="119"/>
        <v>96.49061696109591</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667255.82999999996</v>
      </c>
      <c r="E645" s="53">
        <f t="shared" si="186"/>
        <v>658345.54999999946</v>
      </c>
      <c r="F645" s="54">
        <f t="shared" si="119"/>
        <v>98.664638119385103</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c r="E647" s="245"/>
      <c r="F647" s="59" t="str">
        <f t="shared" si="119"/>
        <v>-</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v>667555.61</v>
      </c>
      <c r="E649" s="244">
        <v>702543.79</v>
      </c>
      <c r="F649" s="54">
        <f t="shared" ref="F649:F724" si="188">IF(D649&lt;&gt;0,IF(E649/D649&gt;=100,"&gt;&gt;100",E649/D649*100),"-")</f>
        <v>105.24123825429317</v>
      </c>
    </row>
    <row r="650" spans="1:6" ht="12.75" customHeight="1" x14ac:dyDescent="0.2">
      <c r="A650" s="55" t="s">
        <v>1293</v>
      </c>
      <c r="B650" s="87" t="s">
        <v>1294</v>
      </c>
      <c r="C650" s="52" t="s">
        <v>1293</v>
      </c>
      <c r="D650" s="244">
        <v>4148382.79</v>
      </c>
      <c r="E650" s="244">
        <v>5483646.3200000003</v>
      </c>
      <c r="F650" s="54">
        <f t="shared" si="188"/>
        <v>132.18756796549144</v>
      </c>
    </row>
    <row r="651" spans="1:6" ht="12.75" customHeight="1" x14ac:dyDescent="0.2">
      <c r="A651" s="55" t="s">
        <v>1295</v>
      </c>
      <c r="B651" s="87" t="s">
        <v>1296</v>
      </c>
      <c r="C651" s="52" t="s">
        <v>1295</v>
      </c>
      <c r="D651" s="244">
        <v>4113394.61</v>
      </c>
      <c r="E651" s="244">
        <v>5502822.3200000003</v>
      </c>
      <c r="F651" s="54">
        <f t="shared" si="188"/>
        <v>133.77812832793109</v>
      </c>
    </row>
    <row r="652" spans="1:6" ht="22.8" x14ac:dyDescent="0.2">
      <c r="A652" s="55">
        <v>11</v>
      </c>
      <c r="B652" s="87" t="s">
        <v>1297</v>
      </c>
      <c r="C652" s="52" t="s">
        <v>1298</v>
      </c>
      <c r="D652" s="53">
        <f t="shared" ref="D652:E652" si="189">+D649+D650-D651</f>
        <v>702543.7900000005</v>
      </c>
      <c r="E652" s="53">
        <f t="shared" si="189"/>
        <v>683367.79</v>
      </c>
      <c r="F652" s="54">
        <f t="shared" si="188"/>
        <v>97.270490427365317</v>
      </c>
    </row>
    <row r="653" spans="1:6" ht="22.8" x14ac:dyDescent="0.2">
      <c r="A653" s="55" t="s">
        <v>605</v>
      </c>
      <c r="B653" s="87" t="s">
        <v>1299</v>
      </c>
      <c r="C653" s="52" t="s">
        <v>1300</v>
      </c>
      <c r="D653" s="264"/>
      <c r="E653" s="264"/>
      <c r="F653" s="54" t="str">
        <f t="shared" si="188"/>
        <v>-</v>
      </c>
    </row>
    <row r="654" spans="1:6" ht="22.8" x14ac:dyDescent="0.2">
      <c r="A654" s="55" t="s">
        <v>605</v>
      </c>
      <c r="B654" s="87" t="s">
        <v>1301</v>
      </c>
      <c r="C654" s="52" t="s">
        <v>1302</v>
      </c>
      <c r="D654" s="264">
        <v>22</v>
      </c>
      <c r="E654" s="264">
        <v>22</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20</v>
      </c>
      <c r="E656" s="264">
        <v>20</v>
      </c>
      <c r="F656" s="54">
        <f t="shared" si="188"/>
        <v>100</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v>0</v>
      </c>
      <c r="E674" s="244">
        <v>0</v>
      </c>
      <c r="F674" s="54" t="str">
        <f t="shared" si="188"/>
        <v>-</v>
      </c>
    </row>
    <row r="675" spans="1:6" ht="22.8" x14ac:dyDescent="0.2">
      <c r="A675" s="55">
        <v>63612</v>
      </c>
      <c r="B675" s="234" t="s">
        <v>1344</v>
      </c>
      <c r="C675" s="52" t="s">
        <v>1345</v>
      </c>
      <c r="D675" s="244">
        <v>34730</v>
      </c>
      <c r="E675" s="244">
        <v>0</v>
      </c>
      <c r="F675" s="54">
        <f t="shared" si="188"/>
        <v>0</v>
      </c>
    </row>
    <row r="676" spans="1:6" ht="22.8" x14ac:dyDescent="0.2">
      <c r="A676" s="55">
        <v>63613</v>
      </c>
      <c r="B676" s="234" t="s">
        <v>1346</v>
      </c>
      <c r="C676" s="52" t="s">
        <v>1347</v>
      </c>
      <c r="D676" s="244">
        <v>145471</v>
      </c>
      <c r="E676" s="244">
        <v>145399.84</v>
      </c>
      <c r="F676" s="54">
        <f t="shared" si="188"/>
        <v>99.951083033731805</v>
      </c>
    </row>
    <row r="677" spans="1:6" ht="22.8" x14ac:dyDescent="0.2">
      <c r="A677" s="55">
        <v>63622</v>
      </c>
      <c r="B677" s="234" t="s">
        <v>1348</v>
      </c>
      <c r="C677" s="52" t="s">
        <v>1349</v>
      </c>
      <c r="D677" s="244"/>
      <c r="E677" s="244"/>
      <c r="F677" s="54" t="str">
        <f t="shared" si="188"/>
        <v>-</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0</v>
      </c>
      <c r="E698" s="244">
        <v>347201.69</v>
      </c>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379585</v>
      </c>
      <c r="E716" s="244">
        <v>437909.82</v>
      </c>
      <c r="F716" s="54">
        <f t="shared" si="188"/>
        <v>115.36541749542263</v>
      </c>
    </row>
    <row r="717" spans="1:6" ht="12.75" customHeight="1" x14ac:dyDescent="0.2">
      <c r="A717" s="55">
        <v>31215</v>
      </c>
      <c r="B717" s="87" t="s">
        <v>1410</v>
      </c>
      <c r="C717" s="52" t="s">
        <v>1411</v>
      </c>
      <c r="D717" s="244">
        <v>8210</v>
      </c>
      <c r="E717" s="244">
        <v>3326</v>
      </c>
      <c r="F717" s="54">
        <f t="shared" si="188"/>
        <v>40.511571254567599</v>
      </c>
    </row>
    <row r="718" spans="1:6" ht="12.75" customHeight="1" x14ac:dyDescent="0.2">
      <c r="A718" s="55">
        <v>32121</v>
      </c>
      <c r="B718" s="87" t="s">
        <v>1412</v>
      </c>
      <c r="C718" s="52" t="s">
        <v>1413</v>
      </c>
      <c r="D718" s="244">
        <v>25000</v>
      </c>
      <c r="E718" s="244">
        <v>54802.06</v>
      </c>
      <c r="F718" s="54">
        <f t="shared" si="188"/>
        <v>219.20823999999999</v>
      </c>
    </row>
    <row r="719" spans="1:6" ht="12.75" customHeight="1" x14ac:dyDescent="0.2">
      <c r="A719" s="55" t="s">
        <v>1414</v>
      </c>
      <c r="B719" s="87" t="s">
        <v>1415</v>
      </c>
      <c r="C719" s="52" t="s">
        <v>1414</v>
      </c>
      <c r="D719" s="244">
        <v>0</v>
      </c>
      <c r="E719" s="244">
        <v>0</v>
      </c>
      <c r="F719" s="54" t="str">
        <f t="shared" si="188"/>
        <v>-</v>
      </c>
    </row>
    <row r="720" spans="1:6" ht="12.75" customHeight="1" x14ac:dyDescent="0.2">
      <c r="A720" s="55" t="s">
        <v>1416</v>
      </c>
      <c r="B720" s="87" t="s">
        <v>1417</v>
      </c>
      <c r="C720" s="52" t="s">
        <v>1416</v>
      </c>
      <c r="D720" s="244">
        <v>450</v>
      </c>
      <c r="E720" s="244">
        <v>4475</v>
      </c>
      <c r="F720" s="54">
        <f t="shared" si="188"/>
        <v>994.44444444444446</v>
      </c>
    </row>
    <row r="721" spans="1:6" ht="12.75" customHeight="1" x14ac:dyDescent="0.2">
      <c r="A721" s="55" t="s">
        <v>1418</v>
      </c>
      <c r="B721" s="87" t="s">
        <v>1419</v>
      </c>
      <c r="C721" s="52" t="s">
        <v>1418</v>
      </c>
      <c r="D721" s="244">
        <v>12537</v>
      </c>
      <c r="E721" s="244">
        <v>0</v>
      </c>
      <c r="F721" s="54">
        <f t="shared" si="188"/>
        <v>0</v>
      </c>
    </row>
    <row r="722" spans="1:6" ht="12.75" customHeight="1" x14ac:dyDescent="0.2">
      <c r="A722" s="55" t="s">
        <v>1420</v>
      </c>
      <c r="B722" s="87" t="s">
        <v>1421</v>
      </c>
      <c r="C722" s="52" t="s">
        <v>1420</v>
      </c>
      <c r="D722" s="244">
        <v>2986</v>
      </c>
      <c r="E722" s="244">
        <v>95841.96</v>
      </c>
      <c r="F722" s="54">
        <f t="shared" si="188"/>
        <v>3209.7106496985939</v>
      </c>
    </row>
    <row r="723" spans="1:6" ht="12.75" customHeight="1" x14ac:dyDescent="0.2">
      <c r="A723" s="55" t="s">
        <v>1422</v>
      </c>
      <c r="B723" s="87" t="s">
        <v>1423</v>
      </c>
      <c r="C723" s="52" t="s">
        <v>1422</v>
      </c>
      <c r="D723" s="244">
        <v>15000</v>
      </c>
      <c r="E723" s="244">
        <v>0</v>
      </c>
      <c r="F723" s="54">
        <f t="shared" si="188"/>
        <v>0</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3150</v>
      </c>
      <c r="E725" s="244">
        <v>6150</v>
      </c>
      <c r="F725" s="54">
        <f t="shared" ref="F725:F979" si="190">IF(D725&lt;&gt;0,IF(E725/D725&gt;=100,"&gt;&gt;100",E725/D725*100),"-")</f>
        <v>195.23809523809524</v>
      </c>
    </row>
    <row r="726" spans="1:6" ht="12.75" customHeight="1" x14ac:dyDescent="0.2">
      <c r="A726" s="55" t="s">
        <v>1428</v>
      </c>
      <c r="B726" s="87" t="s">
        <v>1429</v>
      </c>
      <c r="C726" s="52" t="s">
        <v>1428</v>
      </c>
      <c r="D726" s="244">
        <v>0</v>
      </c>
      <c r="E726" s="244">
        <v>0</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6" workbookViewId="0">
      <selection activeCell="E289" sqref="E289"/>
    </sheetView>
  </sheetViews>
  <sheetFormatPr defaultColWidth="14.44140625" defaultRowHeight="15" customHeight="1" x14ac:dyDescent="0.2"/>
  <cols>
    <col min="1" max="1" width="12.77734375" style="219" customWidth="1"/>
    <col min="2" max="2" width="60.77734375" style="239" customWidth="1"/>
    <col min="3" max="3" width="12.77734375" style="219" customWidth="1"/>
    <col min="4" max="5" width="14.77734375" style="91" customWidth="1"/>
    <col min="6" max="6" width="8.7773437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664730.52</v>
      </c>
      <c r="E4" s="295">
        <v>628456.89</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1106971.3</v>
      </c>
      <c r="E6" s="231">
        <f t="shared" si="0"/>
        <v>1186767.9300000002</v>
      </c>
      <c r="F6" s="232">
        <f t="shared" ref="F6:F260" si="1">IF(D6&gt;0,IF(E6/D6&gt;=100,"&gt;&gt;100",E6/D6*100),"-")</f>
        <v>107.20855454879454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317360.51000000007</v>
      </c>
      <c r="E7" s="106">
        <f t="shared" si="2"/>
        <v>471673.52</v>
      </c>
      <c r="F7" s="95">
        <f t="shared" si="1"/>
        <v>148.62388518344639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317360.51000000007</v>
      </c>
      <c r="E12" s="106">
        <f t="shared" si="3"/>
        <v>471673.52</v>
      </c>
      <c r="F12" s="95">
        <f t="shared" si="1"/>
        <v>148.62388518344639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91032.469999999972</v>
      </c>
      <c r="E19" s="106">
        <f t="shared" si="5"/>
        <v>333753.37999999989</v>
      </c>
      <c r="F19" s="95">
        <f t="shared" si="1"/>
        <v>366.63113721949981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150372.20000000001</v>
      </c>
      <c r="E20" s="249">
        <v>150372.20000000001</v>
      </c>
      <c r="F20" s="95">
        <f t="shared" si="1"/>
        <v>100</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10992.99</v>
      </c>
      <c r="E21" s="249">
        <v>10992.99</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1418992.92</v>
      </c>
      <c r="E22" s="249">
        <v>1419982.92</v>
      </c>
      <c r="F22" s="95">
        <f t="shared" si="1"/>
        <v>100.0697677899619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v>151188.45000000001</v>
      </c>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1489325.64</v>
      </c>
      <c r="E28" s="249">
        <v>1398783.18</v>
      </c>
      <c r="F28" s="95">
        <f t="shared" si="1"/>
        <v>93.920573340830956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221992.10000000009</v>
      </c>
      <c r="E29" s="106">
        <f t="shared" si="6"/>
        <v>137920.14000000013</v>
      </c>
      <c r="F29" s="95">
        <f t="shared" si="1"/>
        <v>62.128400064687014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2007785.11</v>
      </c>
      <c r="E30" s="249">
        <v>2007785.11</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1785793.01</v>
      </c>
      <c r="E34" s="249">
        <v>1869864.97</v>
      </c>
      <c r="F34" s="95">
        <f t="shared" si="1"/>
        <v>104.70782221283305</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4335.9400000000005</v>
      </c>
      <c r="E45" s="106">
        <f t="shared" si="9"/>
        <v>0</v>
      </c>
      <c r="F45" s="95">
        <f t="shared" si="1"/>
        <v>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18750</v>
      </c>
      <c r="E47" s="249">
        <v>18750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14414.06</v>
      </c>
      <c r="E50" s="249">
        <v>18750</v>
      </c>
      <c r="F50" s="95">
        <f t="shared" si="1"/>
        <v>130.08132337453847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789610.79</v>
      </c>
      <c r="E68" s="106">
        <f t="shared" si="13"/>
        <v>715094.41</v>
      </c>
      <c r="F68" s="95">
        <f t="shared" si="1"/>
        <v>90.562897449767618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702543.79</v>
      </c>
      <c r="E69" s="106">
        <f t="shared" si="14"/>
        <v>683367.79</v>
      </c>
      <c r="F69" s="95">
        <f t="shared" si="1"/>
        <v>97.270490427365388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702543.79</v>
      </c>
      <c r="E70" s="106">
        <f t="shared" si="15"/>
        <v>683367.79</v>
      </c>
      <c r="F70" s="95">
        <f t="shared" si="1"/>
        <v>97.270490427365388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702543.79</v>
      </c>
      <c r="E72" s="249">
        <v>683367.79</v>
      </c>
      <c r="F72" s="95">
        <f t="shared" si="1"/>
        <v>97.270490427365388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75083</v>
      </c>
      <c r="E78" s="106">
        <f>E79+SUM(E82:E84)-E85+E86</f>
        <v>20152.48</v>
      </c>
      <c r="F78" s="95">
        <f t="shared" si="1"/>
        <v>26.840270101088127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75083</v>
      </c>
      <c r="E86" s="249">
        <v>20152.48</v>
      </c>
      <c r="F86" s="95">
        <f t="shared" si="1"/>
        <v>26.840270101088127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11984</v>
      </c>
      <c r="E146" s="106">
        <f t="shared" si="26"/>
        <v>11574.14</v>
      </c>
      <c r="F146" s="95">
        <f t="shared" si="1"/>
        <v>96.579939919893192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11984</v>
      </c>
      <c r="E160" s="249">
        <v>11574.14</v>
      </c>
      <c r="F160" s="95">
        <f t="shared" si="1"/>
        <v>96.579939919893192</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1106971.3</v>
      </c>
      <c r="E175" s="106">
        <f t="shared" si="30"/>
        <v>1186767.93</v>
      </c>
      <c r="F175" s="95">
        <f t="shared" si="1"/>
        <v>107.20855454879452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44474.28</v>
      </c>
      <c r="E176" s="106">
        <f t="shared" si="31"/>
        <v>31658.89</v>
      </c>
      <c r="F176" s="95">
        <f t="shared" si="1"/>
        <v>71.184716200014932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44474.28</v>
      </c>
      <c r="E177" s="106">
        <f t="shared" si="32"/>
        <v>31658.89</v>
      </c>
      <c r="F177" s="95">
        <f t="shared" si="1"/>
        <v>71.184716200014932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19967</v>
      </c>
      <c r="E179" s="249">
        <v>8803.76</v>
      </c>
      <c r="F179" s="95">
        <f t="shared" si="1"/>
        <v>44.091551059247756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24507.279999999999</v>
      </c>
      <c r="E188" s="249">
        <v>22855.13</v>
      </c>
      <c r="F188" s="95">
        <f t="shared" si="1"/>
        <v>93.258533790775644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1062497.02</v>
      </c>
      <c r="E237" s="106">
        <f t="shared" si="41"/>
        <v>1155109.04</v>
      </c>
      <c r="F237" s="95">
        <f t="shared" si="1"/>
        <v>108.71644985884291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385653.19</v>
      </c>
      <c r="E238" s="106">
        <f t="shared" si="42"/>
        <v>487503.23</v>
      </c>
      <c r="F238" s="95">
        <f t="shared" si="1"/>
        <v>126.4097491323746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385653.19</v>
      </c>
      <c r="E239" s="106">
        <f t="shared" si="43"/>
        <v>487503.23</v>
      </c>
      <c r="F239" s="95">
        <f t="shared" si="1"/>
        <v>126.4097491323746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385653.19</v>
      </c>
      <c r="E240" s="249">
        <v>487503.23</v>
      </c>
      <c r="F240" s="95">
        <f t="shared" si="1"/>
        <v>126.4097491323746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667255.82999999996</v>
      </c>
      <c r="E245" s="106">
        <f t="shared" si="45"/>
        <v>658345.55000000005</v>
      </c>
      <c r="F245" s="95">
        <f t="shared" si="1"/>
        <v>98.664638119385188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667255.82999999996</v>
      </c>
      <c r="E246" s="106">
        <f t="shared" si="46"/>
        <v>658345.55000000005</v>
      </c>
      <c r="F246" s="95">
        <f t="shared" si="1"/>
        <v>98.664638119385188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667255.82999999996</v>
      </c>
      <c r="E247" s="249">
        <v>658345.55000000005</v>
      </c>
      <c r="F247" s="95">
        <f t="shared" si="1"/>
        <v>98.664638119385188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9588</v>
      </c>
      <c r="E255" s="249">
        <v>9260.26</v>
      </c>
      <c r="F255" s="95">
        <f t="shared" si="1"/>
        <v>96.581768877763878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11984</v>
      </c>
      <c r="E265" s="249">
        <v>11574.14</v>
      </c>
      <c r="F265" s="95">
        <f t="shared" si="50"/>
        <v>96.579939919893192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44474.28</v>
      </c>
      <c r="E288" s="249">
        <v>31658.89</v>
      </c>
      <c r="F288" s="95">
        <f t="shared" si="50"/>
        <v>71.184716200014932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2" workbookViewId="0">
      <selection activeCell="E32" sqref="E32"/>
    </sheetView>
  </sheetViews>
  <sheetFormatPr defaultColWidth="14.44140625" defaultRowHeight="15" customHeight="1" x14ac:dyDescent="0.2"/>
  <cols>
    <col min="1" max="1" width="12.77734375" style="191" customWidth="1"/>
    <col min="2" max="2" width="60.77734375" style="215" customWidth="1"/>
    <col min="3" max="3" width="12.77734375" style="191" customWidth="1"/>
    <col min="4" max="5" width="14.77734375" style="72" customWidth="1"/>
    <col min="6" max="6" width="8.7773437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3863599</v>
      </c>
      <c r="E28" s="83">
        <f t="shared" si="6"/>
        <v>5073011.49</v>
      </c>
      <c r="F28" s="65">
        <f t="shared" si="1"/>
        <v>131.30274363359138</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v>3863599</v>
      </c>
      <c r="E30" s="251">
        <v>5073011.49</v>
      </c>
      <c r="F30" s="65">
        <f t="shared" si="1"/>
        <v>131.30274363359138</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3863599</v>
      </c>
      <c r="E141" s="108">
        <f t="shared" si="28"/>
        <v>5073011.49</v>
      </c>
      <c r="F141" s="84">
        <f t="shared" si="1"/>
        <v>131.30274363359138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N11" sqref="N11"/>
    </sheetView>
  </sheetViews>
  <sheetFormatPr defaultColWidth="14.44140625" defaultRowHeight="15" customHeight="1" x14ac:dyDescent="0.25"/>
  <cols>
    <col min="1" max="1" width="12.77734375" style="197" customWidth="1"/>
    <col min="2" max="2" width="60.77734375" style="201" customWidth="1"/>
    <col min="3" max="3" width="12.77734375" style="197" customWidth="1"/>
    <col min="4" max="5" width="14.7773437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v>0</v>
      </c>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9" sqref="D99"/>
    </sheetView>
  </sheetViews>
  <sheetFormatPr defaultColWidth="14.44140625" defaultRowHeight="15" customHeight="1" x14ac:dyDescent="0.25"/>
  <cols>
    <col min="1" max="1" width="18.77734375" style="201" customWidth="1"/>
    <col min="2" max="2" width="60.77734375" style="201" customWidth="1"/>
    <col min="3" max="3" width="18.77734375" style="209" customWidth="1"/>
    <col min="4" max="4" width="14.7773437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102251</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5568261.5600000005</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5416083.1100000003</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4099175.66</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808949.48</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0</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507957.97</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152178.45000000001</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5638853.6699999999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5496748.96</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4148266.47</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840973.43</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0</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507509.06</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142104.71</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31658.890000000596</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31658.89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31658.89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A2" sqref="A2:D2"/>
    </sheetView>
  </sheetViews>
  <sheetFormatPr defaultColWidth="14.44140625" defaultRowHeight="15" customHeight="1" x14ac:dyDescent="0.25"/>
  <cols>
    <col min="1" max="1" width="4.44140625" style="50" customWidth="1"/>
    <col min="2" max="2" width="9.21875" style="50" customWidth="1"/>
    <col min="3" max="3" width="110.77734375" style="50" customWidth="1"/>
    <col min="4" max="4" width="2.5546875" style="50" hidden="1" customWidth="1"/>
    <col min="5" max="5" width="3.77734375" style="50" hidden="1" customWidth="1"/>
    <col min="6" max="8" width="1.77734375" style="50" hidden="1" customWidth="1"/>
    <col min="9" max="9" width="9.21875" style="50" hidden="1" customWidth="1"/>
    <col min="10" max="10" width="26.77734375" style="50" hidden="1" customWidth="1"/>
    <col min="11" max="11" width="8.77734375" style="50" hidden="1" customWidth="1"/>
    <col min="12" max="14" width="2.77734375" style="50" hidden="1" customWidth="1"/>
    <col min="15" max="15" width="5.21875" style="50" hidden="1" customWidth="1"/>
    <col min="16" max="16" width="15.7773437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28469</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2</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2023-01-27T08:53:10Z</cp:lastPrinted>
  <dcterms:created xsi:type="dcterms:W3CDTF">2022-04-01T05:14:30Z</dcterms:created>
  <dcterms:modified xsi:type="dcterms:W3CDTF">2023-02-27T14:15:11Z</dcterms:modified>
</cp:coreProperties>
</file>